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240" windowHeight="13125" activeTab="5"/>
  </bookViews>
  <sheets>
    <sheet name="נספח 1" sheetId="9" r:id="rId1"/>
    <sheet name="נספח 4" sheetId="8" r:id="rId2"/>
    <sheet name="נספח 3ג" sheetId="7" r:id="rId3"/>
    <sheet name="נספח 3ב" sheetId="6" r:id="rId4"/>
    <sheet name="נספח 3א" sheetId="5" r:id="rId5"/>
    <sheet name="נספח 2" sheetId="4" r:id="rId6"/>
    <sheet name="גיליון1" sheetId="1" r:id="rId7"/>
  </sheets>
  <calcPr calcId="145621"/>
</workbook>
</file>

<file path=xl/calcChain.xml><?xml version="1.0" encoding="utf-8"?>
<calcChain xmlns="http://schemas.openxmlformats.org/spreadsheetml/2006/main">
  <c r="I24" i="4" l="1"/>
  <c r="I21" i="4" l="1"/>
  <c r="I26" i="4" l="1"/>
  <c r="I16" i="9"/>
  <c r="H16" i="9"/>
  <c r="J16" i="9" l="1"/>
  <c r="G16" i="9"/>
  <c r="F16" i="9"/>
  <c r="E16" i="9"/>
  <c r="D16" i="9"/>
  <c r="C16" i="9"/>
  <c r="B16" i="9"/>
</calcChain>
</file>

<file path=xl/sharedStrings.xml><?xml version="1.0" encoding="utf-8"?>
<sst xmlns="http://schemas.openxmlformats.org/spreadsheetml/2006/main" count="99" uniqueCount="62">
  <si>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</si>
  <si>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</si>
  <si>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</si>
  <si>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</si>
  <si>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</si>
  <si>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</si>
  <si>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</si>
  <si>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</si>
  <si>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</si>
  <si>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</si>
  <si>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</si>
  <si>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</si>
  <si>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פסגות תעודות סל מדדים בע"מ</t>
  </si>
  <si>
    <t>1134519</t>
  </si>
  <si>
    <t>ניירות ערך סחירים</t>
  </si>
  <si>
    <t>תעודות סל</t>
  </si>
  <si>
    <t>*פסג מדד קנב ספט- פסגות תעודות סל מדדים בע"מ</t>
  </si>
  <si>
    <t>1130046</t>
  </si>
  <si>
    <t>*פסג סל אנר ארה"ב S&amp;P- פסגות תעודות סל מדדים בע"מ</t>
  </si>
  <si>
    <t>1131291</t>
  </si>
  <si>
    <t>*פסג מדד קפה פינ- פסגות תעודות סל מדדים בע"מ</t>
  </si>
  <si>
    <t>1131309</t>
  </si>
  <si>
    <t>*פבג מדד קפג ארב- פסגות תעודות סל מדדים בע"מ</t>
  </si>
  <si>
    <t>1133255</t>
  </si>
  <si>
    <t>*פסג מדד קנא ספצ- פסגות תעודות סל מדדים בע"מ</t>
  </si>
  <si>
    <t>1133909</t>
  </si>
  <si>
    <t>*פסג תעשיהארהב- פסגות תעודות סל מדדים בע"מ</t>
  </si>
  <si>
    <t>סה''כ ניירות ערך סחירים</t>
  </si>
  <si>
    <t>סה''כ צד קשור-פסגות תעודות סל מדדים בע"מ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</si>
  <si>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</si>
  <si>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</si>
  <si>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</si>
  <si>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</si>
  <si>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</si>
  <si>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</si>
  <si>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</si>
  <si>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</si>
  <si>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</si>
  <si>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</si>
  <si>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</si>
  <si>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</si>
  <si>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</si>
  <si>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</si>
  <si>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</si>
  <si>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</si>
  <si>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</si>
  <si>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</si>
  <si>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</si>
  <si>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</si>
  <si>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</si>
  <si>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</si>
  <si>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</si>
  <si>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</si>
  <si>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</si>
  <si>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</si>
  <si>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</si>
  <si>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</si>
  <si>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</si>
  <si>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פסגות תעודות סל מדדים בע"מ</t>
  </si>
  <si>
    <t>סה''כ</t>
  </si>
  <si>
    <t>25/01/2016</t>
  </si>
  <si>
    <t>סה''כ היקף עסקאות מול צד קשור- פסגות תעודות סל מדדים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</si>
</sst>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31/03/2016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31/03/2016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31/03/2016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31/03/2016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31/03/2016 (נתונים מצרפים)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31/03/2016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6"/>
  <sheetViews>
    <sheetView rightToLeft="1" workbookViewId="0">
      <selection activeCell="H14" sqref="H14"/>
    </sheetView>
  </sheetViews>
  <sheetFormatPr defaultRowHeight="14.25" x14ac:dyDescent="0.2"/>
  <cols>
    <col min="1" max="1" width="40.625" customWidth="1"/>
  </cols>
  <sheetData>
    <row r="9" spans="1:11" ht="15" x14ac:dyDescent="0.25">
      <c r="A9" s="2"/>
      <c r="B9" s="2"/>
      <c r="C9" s="2"/>
      <c r="D9" s="16" t="s">
        <v>47</v>
      </c>
      <c r="E9" s="16"/>
      <c r="F9" s="16"/>
      <c r="G9" s="16"/>
      <c r="H9" s="16"/>
      <c r="I9" s="16"/>
      <c r="J9" s="2"/>
      <c r="K9" s="2"/>
    </row>
    <row r="10" spans="1:11" ht="82.35" customHeight="1" x14ac:dyDescent="0.25">
      <c r="A10" s="3" t="s">
        <v>43</v>
      </c>
      <c r="B10" s="3" t="s">
        <v>44</v>
      </c>
      <c r="C10" s="3" t="s">
        <v>45</v>
      </c>
      <c r="D10" s="15" t="s">
        <v>48</v>
      </c>
      <c r="E10" s="16"/>
      <c r="F10" s="15" t="s">
        <v>52</v>
      </c>
      <c r="G10" s="16"/>
      <c r="H10" s="15" t="s">
        <v>54</v>
      </c>
      <c r="I10" s="16"/>
      <c r="J10" s="15" t="s">
        <v>56</v>
      </c>
      <c r="K10" s="16"/>
    </row>
    <row r="11" spans="1:11" ht="15" x14ac:dyDescent="0.25">
      <c r="A11" s="2"/>
      <c r="B11" s="2" t="s">
        <v>10</v>
      </c>
      <c r="C11" s="2" t="s">
        <v>4</v>
      </c>
      <c r="D11" s="2" t="s">
        <v>49</v>
      </c>
      <c r="E11" s="2" t="s">
        <v>50</v>
      </c>
      <c r="F11" s="2" t="s">
        <v>49</v>
      </c>
      <c r="G11" s="2" t="s">
        <v>50</v>
      </c>
      <c r="H11" s="2" t="s">
        <v>49</v>
      </c>
      <c r="I11" s="2" t="s">
        <v>50</v>
      </c>
      <c r="J11" s="2"/>
      <c r="K11" s="2"/>
    </row>
    <row r="12" spans="1:11" ht="15" x14ac:dyDescent="0.25">
      <c r="A12" s="2"/>
      <c r="B12" s="2"/>
      <c r="C12" s="2"/>
      <c r="D12" s="16" t="s">
        <v>10</v>
      </c>
      <c r="E12" s="16"/>
      <c r="F12" s="16" t="s">
        <v>10</v>
      </c>
      <c r="G12" s="16"/>
      <c r="H12" s="16" t="s">
        <v>10</v>
      </c>
      <c r="I12" s="16"/>
      <c r="J12" s="16" t="s">
        <v>10</v>
      </c>
      <c r="K12" s="16"/>
    </row>
    <row r="13" spans="1:11" ht="15" x14ac:dyDescent="0.25">
      <c r="A13" s="2"/>
      <c r="B13" s="16" t="s">
        <v>46</v>
      </c>
      <c r="C13" s="16"/>
      <c r="D13" s="16" t="s">
        <v>51</v>
      </c>
      <c r="E13" s="16"/>
      <c r="F13" s="16" t="s">
        <v>53</v>
      </c>
      <c r="G13" s="16"/>
      <c r="H13" s="16" t="s">
        <v>55</v>
      </c>
      <c r="I13" s="16"/>
      <c r="J13" s="16" t="s">
        <v>57</v>
      </c>
      <c r="K13" s="16"/>
    </row>
    <row r="14" spans="1:11" ht="15" x14ac:dyDescent="0.25">
      <c r="A14" s="1" t="s">
        <v>58</v>
      </c>
      <c r="B14" s="5">
        <v>29577.96</v>
      </c>
      <c r="C14">
        <v>4.33</v>
      </c>
      <c r="H14" s="5">
        <v>5496.04</v>
      </c>
      <c r="I14">
        <v>0</v>
      </c>
    </row>
    <row r="16" spans="1:11" ht="15" x14ac:dyDescent="0.25">
      <c r="A16" s="14" t="s">
        <v>59</v>
      </c>
      <c r="B16" s="14">
        <f t="shared" ref="B16:J16" si="0">SUM(B14:B15)</f>
        <v>29577.96</v>
      </c>
      <c r="C16" s="14">
        <f t="shared" si="0"/>
        <v>4.33</v>
      </c>
      <c r="D16" s="14">
        <f t="shared" si="0"/>
        <v>0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14">
        <f>SUM(H14:H15)</f>
        <v>5496.04</v>
      </c>
      <c r="I16" s="14">
        <f>SUM(I14:I15)</f>
        <v>0</v>
      </c>
      <c r="J16" s="14">
        <f t="shared" si="0"/>
        <v>0</v>
      </c>
      <c r="K16" s="14"/>
    </row>
  </sheetData>
  <mergeCells count="14"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40</v>
      </c>
      <c r="C10" s="3" t="s">
        <v>0</v>
      </c>
      <c r="D10" s="3" t="s">
        <v>8</v>
      </c>
      <c r="E10" s="3" t="s">
        <v>41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42</v>
      </c>
      <c r="D12">
        <v>0</v>
      </c>
      <c r="E12" s="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0"/>
  <sheetViews>
    <sheetView rightToLeft="1" workbookViewId="0">
      <selection activeCell="B15" sqref="B15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33</v>
      </c>
      <c r="C10" s="3" t="s">
        <v>0</v>
      </c>
      <c r="D10" s="3" t="s">
        <v>8</v>
      </c>
      <c r="E10" s="3" t="s">
        <v>36</v>
      </c>
      <c r="F10" s="3" t="s">
        <v>37</v>
      </c>
      <c r="G10" s="3" t="s">
        <v>38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6" t="s">
        <v>12</v>
      </c>
      <c r="B12" s="7"/>
      <c r="C12" s="7"/>
      <c r="D12" s="7">
        <v>0</v>
      </c>
      <c r="E12" s="7">
        <v>0</v>
      </c>
      <c r="F12" s="7">
        <v>0</v>
      </c>
      <c r="G12" s="7">
        <v>0</v>
      </c>
      <c r="H12" s="7"/>
      <c r="I12" s="7"/>
      <c r="J12" s="7"/>
      <c r="K12" s="7"/>
      <c r="L12" s="7"/>
    </row>
    <row r="13" spans="1:12" x14ac:dyDescent="0.2">
      <c r="A13" s="8" t="s">
        <v>14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ht="15" x14ac:dyDescent="0.25">
      <c r="A14" s="9" t="s">
        <v>15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">
      <c r="A15" s="7" t="s">
        <v>24</v>
      </c>
      <c r="B15" s="7" t="s">
        <v>60</v>
      </c>
      <c r="C15" s="7">
        <v>1133909</v>
      </c>
      <c r="D15" s="7"/>
      <c r="E15" s="10">
        <v>1980</v>
      </c>
      <c r="F15" s="7">
        <v>492.2</v>
      </c>
      <c r="G15" s="10">
        <v>5496.04</v>
      </c>
      <c r="H15" s="7"/>
      <c r="I15" s="7"/>
      <c r="J15" s="7"/>
      <c r="K15" s="7"/>
      <c r="L15" s="7"/>
    </row>
    <row r="16" spans="1:12" x14ac:dyDescent="0.2">
      <c r="A16" s="8" t="s">
        <v>27</v>
      </c>
      <c r="B16" s="7"/>
      <c r="C16" s="7"/>
      <c r="D16" s="7"/>
      <c r="E16" s="7"/>
      <c r="F16" s="7"/>
      <c r="G16" s="11">
        <v>5496.04</v>
      </c>
      <c r="H16" s="7"/>
      <c r="I16" s="7"/>
      <c r="J16" s="7"/>
      <c r="K16" s="7"/>
      <c r="L16" s="7"/>
    </row>
    <row r="17" spans="1:1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ht="15.75" x14ac:dyDescent="0.25">
      <c r="A18" s="12" t="s">
        <v>61</v>
      </c>
      <c r="B18" s="7"/>
      <c r="C18" s="7"/>
      <c r="D18" s="7"/>
      <c r="E18" s="7"/>
      <c r="F18" s="7"/>
      <c r="G18" s="13">
        <v>5496.04</v>
      </c>
      <c r="H18" s="7"/>
      <c r="I18" s="7"/>
      <c r="J18" s="7"/>
      <c r="K18" s="7"/>
      <c r="L18" s="7"/>
    </row>
    <row r="19" spans="1:12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ht="15.75" x14ac:dyDescent="0.25">
      <c r="A20" s="12" t="s">
        <v>39</v>
      </c>
      <c r="B20" s="7"/>
      <c r="C20" s="7"/>
      <c r="D20" s="7"/>
      <c r="E20" s="7"/>
      <c r="F20" s="7"/>
      <c r="G20" s="13">
        <v>5496.04</v>
      </c>
      <c r="H20" s="7"/>
      <c r="I20" s="7"/>
      <c r="J20" s="7"/>
      <c r="K20" s="7"/>
      <c r="L20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33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34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12" t="s">
        <v>35</v>
      </c>
      <c r="B12" s="7"/>
      <c r="C12" s="7"/>
      <c r="D12" s="7">
        <v>0</v>
      </c>
      <c r="E12" s="7">
        <v>0</v>
      </c>
      <c r="F12" s="7">
        <v>0</v>
      </c>
      <c r="G12" s="7">
        <v>0</v>
      </c>
      <c r="H12" s="12">
        <v>0</v>
      </c>
      <c r="I12" s="7"/>
      <c r="J12" s="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30</v>
      </c>
      <c r="J10" s="2"/>
      <c r="K10" s="3" t="s">
        <v>31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12" t="s">
        <v>32</v>
      </c>
      <c r="B12" s="7"/>
      <c r="C12" s="7"/>
      <c r="D12" s="7"/>
      <c r="E12" s="7"/>
      <c r="F12" s="7"/>
      <c r="G12" s="7"/>
      <c r="H12" s="7"/>
      <c r="I12" s="12">
        <v>0</v>
      </c>
      <c r="J12" s="7"/>
      <c r="K12" s="4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6"/>
  <sheetViews>
    <sheetView rightToLeft="1" tabSelected="1" workbookViewId="0">
      <selection activeCell="C31" sqref="C31"/>
    </sheetView>
  </sheetViews>
  <sheetFormatPr defaultRowHeight="14.25" x14ac:dyDescent="0.2"/>
  <cols>
    <col min="1" max="1" width="30.625" customWidth="1"/>
    <col min="9" max="9" width="10" bestFit="1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6" t="s">
        <v>12</v>
      </c>
      <c r="B12" s="7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1" x14ac:dyDescent="0.2">
      <c r="A13" s="8" t="s">
        <v>14</v>
      </c>
      <c r="B13" s="7"/>
      <c r="C13" s="7"/>
      <c r="D13" s="7"/>
      <c r="E13" s="7"/>
      <c r="F13" s="7"/>
      <c r="G13" s="7"/>
      <c r="H13" s="7"/>
      <c r="I13" s="7"/>
      <c r="J13" s="7"/>
    </row>
    <row r="14" spans="1:11" ht="15" x14ac:dyDescent="0.25">
      <c r="A14" s="9" t="s">
        <v>15</v>
      </c>
      <c r="B14" s="7"/>
      <c r="C14" s="7"/>
      <c r="D14" s="7"/>
      <c r="E14" s="7"/>
      <c r="F14" s="7"/>
      <c r="G14" s="7"/>
      <c r="H14" s="7"/>
      <c r="I14" s="7"/>
      <c r="J14" s="7"/>
    </row>
    <row r="15" spans="1:11" x14ac:dyDescent="0.2">
      <c r="A15" s="7" t="s">
        <v>16</v>
      </c>
      <c r="B15" s="7" t="s">
        <v>17</v>
      </c>
      <c r="C15" s="7">
        <v>0</v>
      </c>
      <c r="D15" s="7"/>
      <c r="E15" s="7">
        <v>0</v>
      </c>
      <c r="F15" s="7">
        <v>0</v>
      </c>
      <c r="G15" s="7">
        <v>0</v>
      </c>
      <c r="H15" s="7">
        <v>0.33</v>
      </c>
      <c r="I15" s="10">
        <v>6960.79</v>
      </c>
      <c r="J15" s="7">
        <v>1.03</v>
      </c>
    </row>
    <row r="16" spans="1:11" x14ac:dyDescent="0.2">
      <c r="A16" s="7" t="s">
        <v>18</v>
      </c>
      <c r="B16" s="7" t="s">
        <v>19</v>
      </c>
      <c r="C16" s="7">
        <v>0</v>
      </c>
      <c r="D16" s="7"/>
      <c r="E16" s="7">
        <v>0</v>
      </c>
      <c r="F16" s="7">
        <v>0</v>
      </c>
      <c r="G16" s="7">
        <v>0</v>
      </c>
      <c r="H16" s="7">
        <v>0.33</v>
      </c>
      <c r="I16" s="10">
        <v>2691.09</v>
      </c>
      <c r="J16" s="7">
        <v>0.4</v>
      </c>
    </row>
    <row r="17" spans="1:10" x14ac:dyDescent="0.2">
      <c r="A17" s="7" t="s">
        <v>20</v>
      </c>
      <c r="B17" s="7" t="s">
        <v>21</v>
      </c>
      <c r="C17" s="7">
        <v>0</v>
      </c>
      <c r="D17" s="7"/>
      <c r="E17" s="7">
        <v>0</v>
      </c>
      <c r="F17" s="7">
        <v>0</v>
      </c>
      <c r="G17" s="7">
        <v>0</v>
      </c>
      <c r="H17" s="7">
        <v>0.57999999999999996</v>
      </c>
      <c r="I17" s="10">
        <v>6851.48</v>
      </c>
      <c r="J17" s="7">
        <v>1.01</v>
      </c>
    </row>
    <row r="18" spans="1:10" x14ac:dyDescent="0.2">
      <c r="A18" s="7" t="s">
        <v>22</v>
      </c>
      <c r="B18" s="7" t="s">
        <v>23</v>
      </c>
      <c r="C18" s="7">
        <v>0</v>
      </c>
      <c r="D18" s="7"/>
      <c r="E18" s="7">
        <v>0</v>
      </c>
      <c r="F18" s="7">
        <v>0</v>
      </c>
      <c r="G18" s="7">
        <v>0</v>
      </c>
      <c r="H18" s="7">
        <v>0.26</v>
      </c>
      <c r="I18" s="10">
        <v>1401.07</v>
      </c>
      <c r="J18" s="7">
        <v>0.21</v>
      </c>
    </row>
    <row r="19" spans="1:10" x14ac:dyDescent="0.2">
      <c r="A19" s="7" t="s">
        <v>24</v>
      </c>
      <c r="B19" s="7" t="s">
        <v>25</v>
      </c>
      <c r="C19" s="7">
        <v>0</v>
      </c>
      <c r="D19" s="7"/>
      <c r="E19" s="7">
        <v>0</v>
      </c>
      <c r="F19" s="7">
        <v>0</v>
      </c>
      <c r="G19" s="7">
        <v>0</v>
      </c>
      <c r="H19" s="7">
        <v>0.27</v>
      </c>
      <c r="I19" s="10">
        <v>5743</v>
      </c>
      <c r="J19" s="7">
        <v>0.85</v>
      </c>
    </row>
    <row r="20" spans="1:10" x14ac:dyDescent="0.2">
      <c r="A20" s="7" t="s">
        <v>26</v>
      </c>
      <c r="B20" s="7" t="s">
        <v>13</v>
      </c>
      <c r="C20" s="7">
        <v>0</v>
      </c>
      <c r="D20" s="7"/>
      <c r="E20" s="7">
        <v>0</v>
      </c>
      <c r="F20" s="7">
        <v>0</v>
      </c>
      <c r="G20" s="7">
        <v>0</v>
      </c>
      <c r="H20" s="7">
        <v>0.51</v>
      </c>
      <c r="I20" s="10">
        <v>5930.53</v>
      </c>
      <c r="J20" s="7">
        <v>0.83</v>
      </c>
    </row>
    <row r="21" spans="1:10" x14ac:dyDescent="0.2">
      <c r="A21" s="8" t="s">
        <v>27</v>
      </c>
      <c r="B21" s="7"/>
      <c r="C21" s="7"/>
      <c r="D21" s="7"/>
      <c r="E21" s="7"/>
      <c r="F21" s="7"/>
      <c r="G21" s="7"/>
      <c r="H21" s="7"/>
      <c r="I21" s="11">
        <f>SUM(I15:I20)</f>
        <v>29577.96</v>
      </c>
      <c r="J21" s="8">
        <v>4.33</v>
      </c>
    </row>
    <row r="22" spans="1:10" x14ac:dyDescent="0.2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x14ac:dyDescent="0.2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ht="15.75" x14ac:dyDescent="0.25">
      <c r="A24" s="12" t="s">
        <v>28</v>
      </c>
      <c r="B24" s="7"/>
      <c r="C24" s="7"/>
      <c r="D24" s="7"/>
      <c r="E24" s="7"/>
      <c r="F24" s="7"/>
      <c r="G24" s="7"/>
      <c r="H24" s="7"/>
      <c r="I24" s="13">
        <f>+I21</f>
        <v>29577.96</v>
      </c>
      <c r="J24" s="12">
        <v>4.33</v>
      </c>
    </row>
    <row r="25" spans="1:10" x14ac:dyDescent="0.2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ht="15.75" x14ac:dyDescent="0.25">
      <c r="A26" s="12" t="s">
        <v>29</v>
      </c>
      <c r="B26" s="7"/>
      <c r="C26" s="7"/>
      <c r="D26" s="7"/>
      <c r="E26" s="7"/>
      <c r="F26" s="7"/>
      <c r="G26" s="7"/>
      <c r="H26" s="7"/>
      <c r="I26" s="13">
        <f>+I24</f>
        <v>29577.96</v>
      </c>
      <c r="J26" s="12">
        <v>4.33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U171077</dc:creator>
  <cp:lastModifiedBy>U171077</cp:lastModifiedBy>
  <dcterms:created xsi:type="dcterms:W3CDTF">2016-05-03T07:33:03Z</dcterms:created>
  <dcterms:modified xsi:type="dcterms:W3CDTF">2016-05-26T10:02:09Z</dcterms:modified>
</cp:coreProperties>
</file>