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18240" windowHeight="13635" activeTab="2"/>
  </bookViews>
  <sheets>
    <sheet name="נספח 1" sheetId="9" r:id="rId1"/>
    <sheet name="נספח 4" sheetId="8" r:id="rId2"/>
    <sheet name="נספח 3ג" sheetId="7" r:id="rId3"/>
    <sheet name="נספח 3ב" sheetId="6" r:id="rId4"/>
    <sheet name="נספח 3א" sheetId="5" r:id="rId5"/>
    <sheet name="נספח 2" sheetId="4" r:id="rId6"/>
    <sheet name="גיליון1" sheetId="1" r:id="rId7"/>
  </sheets>
  <calcPr calcId="145621"/>
</workbook>
</file>

<file path=xl/calcChain.xml><?xml version="1.0" encoding="utf-8"?>
<calcChain xmlns="http://schemas.openxmlformats.org/spreadsheetml/2006/main">
  <c r="G16" i="9" l="1"/>
  <c r="F16" i="9"/>
  <c r="J16" i="9" l="1"/>
  <c r="C16" i="9"/>
  <c r="B16" i="9"/>
</calcChain>
</file>

<file path=xl/sharedStrings.xml><?xml version="1.0" encoding="utf-8"?>
<sst xmlns="http://schemas.openxmlformats.org/spreadsheetml/2006/main" count="110" uniqueCount="70">
  <si>
    <t>מספר
נייר ערך</t>
  </si>
  <si>
    <t>דירוג</t>
  </si>
  <si>
    <t>שם
המדרג</t>
  </si>
  <si>
    <t>שיעור
ריבית</t>
  </si>
  <si>
    <t>אחוזים</t>
  </si>
  <si>
    <t>מח''מ</t>
  </si>
  <si>
    <t>שנים</t>
  </si>
  <si>
    <t>תשואה
לפדיון</t>
  </si>
  <si>
    <t>שיעור
מהערך
הנקוב
המונפק</t>
  </si>
  <si>
    <t>ערך שוק/
שווי הוגן/
שווי בספרים</t>
  </si>
  <si>
    <t>אלפי ש''ח</t>
  </si>
  <si>
    <t>שיעור מסך
נכסי
ההשקעה</t>
  </si>
  <si>
    <t>צד קשור- פסגות תעודות סל מדדים בע"מ</t>
  </si>
  <si>
    <t>ניירות ערך סחירים</t>
  </si>
  <si>
    <t>תעודות סל</t>
  </si>
  <si>
    <t>*פסג מדד קנב ספט- פסגות תעודות סל מדדים בע"מ</t>
  </si>
  <si>
    <t>1130046</t>
  </si>
  <si>
    <t>*פסג סל אנר ארה"ב S&amp;P- פסגות תעודות סל מדדים בע"מ</t>
  </si>
  <si>
    <t>1131291</t>
  </si>
  <si>
    <t>*פסג מדד קפה פינ- פסגות תעודות סל מדדים בע"מ</t>
  </si>
  <si>
    <t>1131309</t>
  </si>
  <si>
    <t>*פבג מדד קפג ארב- פסגות תעודות סל מדדים בע"מ</t>
  </si>
  <si>
    <t>1133255</t>
  </si>
  <si>
    <t>*פסג מדד קנא ספצ- פסגות תעודות סל מדדים בע"מ</t>
  </si>
  <si>
    <t>1133909</t>
  </si>
  <si>
    <t>*פסג תעשיהארהב- פסגות תעודות סל מדדים בע"מ</t>
  </si>
  <si>
    <t>1134519</t>
  </si>
  <si>
    <t>*פס.יפןויז.ש- פסגות תעודות סל מדדים בע"מ</t>
  </si>
  <si>
    <t>1138015</t>
  </si>
  <si>
    <t>*פס.תרופותדולרי- פסגות תעודות סל מדדים בע"מ</t>
  </si>
  <si>
    <t>1139047</t>
  </si>
  <si>
    <t>סה''כ ניירות ערך סחירים</t>
  </si>
  <si>
    <t>סה''כ צד קשור-פסגות תעודות סל מדדים בע"מ</t>
  </si>
  <si>
    <t>סה''כ השקעה בכל הצדדים הקשורים</t>
  </si>
  <si>
    <t>שווי
עסקאות
הרכישה
באלפי ש''ח</t>
  </si>
  <si>
    <t>שווי
עסקאות
המכירה(-)
באלפי ש''ח</t>
  </si>
  <si>
    <t>סה''כ היקף עסקאות לצורך רכישה או מכירה של כל הצדדים הקשורים</t>
  </si>
  <si>
    <t>תאריך</t>
  </si>
  <si>
    <t>שווי
העסקה
הרכישה/מכירה</t>
  </si>
  <si>
    <t>סה''כ היקף עסקאות של כל הצדדים הקשורים</t>
  </si>
  <si>
    <t>שער
בורסה
בסוף יום
המסחר</t>
  </si>
  <si>
    <t>שער
העיסקה</t>
  </si>
  <si>
    <t>שווי
העיסקה
רכישה/
מכירה</t>
  </si>
  <si>
    <t>סה''כ היקף עסקאות מול כל הצדדים הקשורים</t>
  </si>
  <si>
    <t>תאריך הנפקה</t>
  </si>
  <si>
    <t>שווי
עסקת
הרכישה</t>
  </si>
  <si>
    <t>סה''כ רכישות</t>
  </si>
  <si>
    <t>סה''כ היקף עסקאות
לפי שם צד קשור</t>
  </si>
  <si>
    <t>יתרת
השקעות
לסוף התקופה</t>
  </si>
  <si>
    <t>שיעור מסך
נכסי ההשקעה</t>
  </si>
  <si>
    <t>נספח 2</t>
  </si>
  <si>
    <t>עסקאות</t>
  </si>
  <si>
    <t>עסקאות שבוצעו
בבורסה, בבורסת חוץ
או שוק מוסדר
לרכישת/מכירת ני''ע של צד קשור</t>
  </si>
  <si>
    <t>קניות</t>
  </si>
  <si>
    <t>מכירות (-)</t>
  </si>
  <si>
    <t>נספח 3א</t>
  </si>
  <si>
    <t>עסקאות שבוצעו לצורך
השקעה בנכסים
לא סחירים
של צד קשור</t>
  </si>
  <si>
    <t>נספח 3ב</t>
  </si>
  <si>
    <t>עסקאות שבוצעו מחוץ
לבורסה, עסקאות
מתואמות ועסקאות
בנכסים אחרים שבוצעו
מול צדדים קשורים</t>
  </si>
  <si>
    <t>נספח 3ג</t>
  </si>
  <si>
    <t>רכישת ני''ע בהנפקות
באמצעות צד קשור
(חתם או מי ששווק 
את ההנפקה)</t>
  </si>
  <si>
    <t>נספח 4</t>
  </si>
  <si>
    <t>פסגות תעודות סל מדדים בע"מ</t>
  </si>
  <si>
    <t>סה''כ</t>
  </si>
  <si>
    <t xml:space="preserve">               פסג מדד קנב ספט</t>
  </si>
  <si>
    <t>פסג מדד קפה פינ</t>
  </si>
  <si>
    <t>פסג תעשיהארהב</t>
  </si>
  <si>
    <t>סה''כ היקף עסקאות לצורך רכישה או מכירה של צד קשור- פסגות תעודות סל מדדים בע"מ</t>
  </si>
  <si>
    <t>05/12/2016</t>
  </si>
  <si>
    <t>סה''כ היקף עסקאות מול צד קשור- פסגות תעודות סל מדדים בע"מ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</si>
</sst>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Arial"/>
      <family val="2"/>
      <charset val="177"/>
      <scheme val="minor"/>
    </font>
    <font>
      <b/>
      <sz val="11"/>
      <color theme="1"/>
      <name val="Arial"/>
      <family val="2"/>
      <scheme val="minor"/>
    </font>
    <font>
      <b/>
      <sz val="12"/>
      <color theme="1"/>
      <name val="Arial"/>
      <family val="2"/>
      <scheme val="minor"/>
    </font>
    <font>
      <b/>
      <u/>
      <sz val="12"/>
      <color theme="1"/>
      <name val="Arial"/>
      <family val="2"/>
      <scheme val="minor"/>
    </font>
    <font>
      <b/>
      <sz val="10"/>
      <color theme="1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2" fillId="0" borderId="0" xfId="0" applyFont="1"/>
    <xf numFmtId="4" fontId="0" fillId="0" borderId="0" xfId="0" applyNumberFormat="1"/>
    <xf numFmtId="4" fontId="2" fillId="0" borderId="0" xfId="0" applyNumberFormat="1" applyFont="1"/>
    <xf numFmtId="0" fontId="3" fillId="0" borderId="0" xfId="0" applyFont="1" applyAlignment="1">
      <alignment horizontal="right"/>
    </xf>
    <xf numFmtId="0" fontId="0" fillId="0" borderId="0" xfId="0" applyAlignment="1">
      <alignment horizontal="right"/>
    </xf>
    <xf numFmtId="0" fontId="4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4" fontId="0" fillId="0" borderId="0" xfId="0" applyNumberFormat="1" applyAlignment="1">
      <alignment horizontal="right"/>
    </xf>
    <xf numFmtId="4" fontId="4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4" fontId="2" fillId="0" borderId="0" xfId="0" applyNumberFormat="1" applyFont="1" applyAlignment="1">
      <alignment horizontal="right"/>
    </xf>
    <xf numFmtId="4" fontId="1" fillId="0" borderId="0" xfId="0" applyNumberFormat="1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127000</xdr:colOff>
      <xdr:row>0</xdr:row>
      <xdr:rowOff>25400</xdr:rowOff>
    </xdr:from>
    <xdr:to>
      <xdr:col>9</xdr:col>
      <xdr:colOff>50800</xdr:colOff>
      <xdr:row>4</xdr:row>
      <xdr:rowOff>63500</xdr:rowOff>
    </xdr:to>
    <xdr:sp macro="" textlink="">
      <xdr:nvSpPr>
        <xdr:cNvPr id="2" name="TextBox 1"/>
        <xdr:cNvSpPr txBox="1"/>
      </xdr:nvSpPr>
      <xdr:spPr>
        <a:xfrm>
          <a:off x="11229924200" y="25400"/>
          <a:ext cx="6096000" cy="762000"/>
        </a:xfrm>
        <a:prstGeom prst="rect">
          <a:avLst/>
        </a:prstGeom>
        <a:solidFill>
          <a:schemeClr val="lt1"/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1" anchor="t"/>
        <a:lstStyle/>
        <a:p>
          <a:pPr algn="ctr" rtl="1"/>
          <a:r>
            <a:rPr lang="he-IL" sz="1100" b="1" i="0">
              <a:latin typeface="Ariel"/>
            </a:rPr>
            <a:t>נספח 1 - צדדים קשורים- יתרות ועסקאות לרבעון המסתיים ביום 29/12/2016
קבוצה: (10014) ק.ל.ע חברה לניהול קרן השתלמות
מספר אישור: </a:t>
          </a:r>
          <a:r>
            <a:rPr lang="en-US" sz="1100" b="1" i="0">
              <a:latin typeface="Ariel"/>
            </a:rPr>
            <a:t>sum </a:t>
          </a:r>
          <a:r>
            <a:rPr lang="he-IL" sz="1100" b="1" i="0">
              <a:latin typeface="Ariel"/>
            </a:rPr>
            <a:t>קופה: 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127000</xdr:colOff>
      <xdr:row>0</xdr:row>
      <xdr:rowOff>25400</xdr:rowOff>
    </xdr:from>
    <xdr:to>
      <xdr:col>9</xdr:col>
      <xdr:colOff>50800</xdr:colOff>
      <xdr:row>4</xdr:row>
      <xdr:rowOff>63500</xdr:rowOff>
    </xdr:to>
    <xdr:sp macro="" textlink="">
      <xdr:nvSpPr>
        <xdr:cNvPr id="2" name="TextBox 1"/>
        <xdr:cNvSpPr txBox="1"/>
      </xdr:nvSpPr>
      <xdr:spPr>
        <a:xfrm>
          <a:off x="11229924200" y="25400"/>
          <a:ext cx="6096000" cy="762000"/>
        </a:xfrm>
        <a:prstGeom prst="rect">
          <a:avLst/>
        </a:prstGeom>
        <a:solidFill>
          <a:schemeClr val="lt1"/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1" anchor="t"/>
        <a:lstStyle/>
        <a:p>
          <a:pPr algn="ctr" rtl="1"/>
          <a:r>
            <a:rPr lang="he-IL" sz="1100" b="1" i="0">
              <a:latin typeface="Ariel"/>
            </a:rPr>
            <a:t>נספח 4 - רכישת נייר ערך בהנפקות באמצעות חתם קשור או באמצעות צד קשור ששיווק את ההנפקה לרבעון המסתיים ביום 29/12/2016
קבוצה: (10014) ק.ל.ע חברה לניהול קרן השתלמות
מספר אישור: </a:t>
          </a:r>
          <a:r>
            <a:rPr lang="en-US" sz="1100" b="1" i="0">
              <a:latin typeface="Ariel"/>
            </a:rPr>
            <a:t>sum </a:t>
          </a:r>
          <a:r>
            <a:rPr lang="he-IL" sz="1100" b="1" i="0">
              <a:latin typeface="Ariel"/>
            </a:rPr>
            <a:t>קופה: 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127000</xdr:colOff>
      <xdr:row>0</xdr:row>
      <xdr:rowOff>25400</xdr:rowOff>
    </xdr:from>
    <xdr:to>
      <xdr:col>9</xdr:col>
      <xdr:colOff>50800</xdr:colOff>
      <xdr:row>4</xdr:row>
      <xdr:rowOff>63500</xdr:rowOff>
    </xdr:to>
    <xdr:sp macro="" textlink="">
      <xdr:nvSpPr>
        <xdr:cNvPr id="2" name="TextBox 1"/>
        <xdr:cNvSpPr txBox="1"/>
      </xdr:nvSpPr>
      <xdr:spPr>
        <a:xfrm>
          <a:off x="11229924200" y="25400"/>
          <a:ext cx="6096000" cy="762000"/>
        </a:xfrm>
        <a:prstGeom prst="rect">
          <a:avLst/>
        </a:prstGeom>
        <a:solidFill>
          <a:schemeClr val="lt1"/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1" anchor="t"/>
        <a:lstStyle/>
        <a:p>
          <a:pPr algn="ctr" rtl="1"/>
          <a:r>
            <a:rPr lang="he-IL" sz="1100" b="1" i="0">
              <a:latin typeface="Ariel"/>
            </a:rPr>
            <a:t>נספח 3ג - צדדים קשורים - עסקאות מחוץ לבורסה, עסקאות מתואמות בבורסה ועסקאות בנכסים אחרים לא סחירים שבוצעו מול צדדים קשורים לרבעון המסתיים ביום 29/12/2016
קבוצה: (10014) ק.ל.ע חברה לניהול קרן השתלמות
מספר אישור: </a:t>
          </a:r>
          <a:r>
            <a:rPr lang="en-US" sz="1100" b="1" i="0">
              <a:latin typeface="Ariel"/>
            </a:rPr>
            <a:t>sum </a:t>
          </a:r>
          <a:r>
            <a:rPr lang="he-IL" sz="1100" b="1" i="0">
              <a:latin typeface="Ariel"/>
            </a:rPr>
            <a:t>קופה: 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127000</xdr:colOff>
      <xdr:row>0</xdr:row>
      <xdr:rowOff>25400</xdr:rowOff>
    </xdr:from>
    <xdr:to>
      <xdr:col>9</xdr:col>
      <xdr:colOff>50800</xdr:colOff>
      <xdr:row>4</xdr:row>
      <xdr:rowOff>63500</xdr:rowOff>
    </xdr:to>
    <xdr:sp macro="" textlink="">
      <xdr:nvSpPr>
        <xdr:cNvPr id="2" name="TextBox 1"/>
        <xdr:cNvSpPr txBox="1"/>
      </xdr:nvSpPr>
      <xdr:spPr>
        <a:xfrm>
          <a:off x="11229924200" y="25400"/>
          <a:ext cx="6096000" cy="762000"/>
        </a:xfrm>
        <a:prstGeom prst="rect">
          <a:avLst/>
        </a:prstGeom>
        <a:solidFill>
          <a:schemeClr val="lt1"/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1" anchor="t"/>
        <a:lstStyle/>
        <a:p>
          <a:pPr algn="ctr" rtl="1"/>
          <a:r>
            <a:rPr lang="he-IL" sz="1100" b="1" i="0">
              <a:latin typeface="Ariel"/>
            </a:rPr>
            <a:t>נספח 3ב - עסקאות שבוצעו לצורך השקעה בנכסים לא סחירים של צד קשור לרבעון המסתיים ביום 29/12/2016
קבוצה: (10014) ק.ל.ע חברה לניהול קרן השתלמות
מספר אישור: </a:t>
          </a:r>
          <a:r>
            <a:rPr lang="en-US" sz="1100" b="1" i="0">
              <a:latin typeface="Ariel"/>
            </a:rPr>
            <a:t>sum </a:t>
          </a:r>
          <a:r>
            <a:rPr lang="he-IL" sz="1100" b="1" i="0">
              <a:latin typeface="Ariel"/>
            </a:rPr>
            <a:t>קופה: 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127000</xdr:colOff>
      <xdr:row>0</xdr:row>
      <xdr:rowOff>25400</xdr:rowOff>
    </xdr:from>
    <xdr:to>
      <xdr:col>9</xdr:col>
      <xdr:colOff>50800</xdr:colOff>
      <xdr:row>4</xdr:row>
      <xdr:rowOff>63500</xdr:rowOff>
    </xdr:to>
    <xdr:sp macro="" textlink="">
      <xdr:nvSpPr>
        <xdr:cNvPr id="2" name="TextBox 1"/>
        <xdr:cNvSpPr txBox="1"/>
      </xdr:nvSpPr>
      <xdr:spPr>
        <a:xfrm>
          <a:off x="11229924200" y="25400"/>
          <a:ext cx="6096000" cy="762000"/>
        </a:xfrm>
        <a:prstGeom prst="rect">
          <a:avLst/>
        </a:prstGeom>
        <a:solidFill>
          <a:schemeClr val="lt1"/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1" anchor="t"/>
        <a:lstStyle/>
        <a:p>
          <a:pPr algn="ctr" rtl="1"/>
          <a:r>
            <a:rPr lang="he-IL" sz="1100" b="1" i="0">
              <a:latin typeface="Ariel"/>
            </a:rPr>
            <a:t>נספח 3א - צדדים קשורים - עסקאות שבוצעו בבורסה, בבורסת חוץ או שוק מוסדר לרכישת או מכירת ני''ע סחירים של צד קשור לרבעון המסתיים ביום 29/12/2016 (נתונים מצרפים)
קבוצה: (10014) ק.ל.ע חברה לניהול קרן השתלמות
מספר אישור: </a:t>
          </a:r>
          <a:r>
            <a:rPr lang="en-US" sz="1100" b="1" i="0">
              <a:latin typeface="Ariel"/>
            </a:rPr>
            <a:t>sum </a:t>
          </a:r>
          <a:r>
            <a:rPr lang="he-IL" sz="1100" b="1" i="0">
              <a:latin typeface="Ariel"/>
            </a:rPr>
            <a:t>קופה: 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127000</xdr:colOff>
      <xdr:row>0</xdr:row>
      <xdr:rowOff>25400</xdr:rowOff>
    </xdr:from>
    <xdr:to>
      <xdr:col>9</xdr:col>
      <xdr:colOff>50800</xdr:colOff>
      <xdr:row>4</xdr:row>
      <xdr:rowOff>63500</xdr:rowOff>
    </xdr:to>
    <xdr:sp macro="" textlink="">
      <xdr:nvSpPr>
        <xdr:cNvPr id="2" name="TextBox 1"/>
        <xdr:cNvSpPr txBox="1"/>
      </xdr:nvSpPr>
      <xdr:spPr>
        <a:xfrm>
          <a:off x="11229924200" y="25400"/>
          <a:ext cx="6096000" cy="762000"/>
        </a:xfrm>
        <a:prstGeom prst="rect">
          <a:avLst/>
        </a:prstGeom>
        <a:solidFill>
          <a:schemeClr val="lt1"/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1" anchor="t"/>
        <a:lstStyle/>
        <a:p>
          <a:pPr algn="ctr" rtl="1"/>
          <a:r>
            <a:rPr lang="he-IL" sz="1100" b="1" i="0">
              <a:latin typeface="Ariel"/>
            </a:rPr>
            <a:t>נספח 2 - צדדים קשורים - יתרות השקעה לרבעון המסתיים ביום 29/12/2016
קבוצה: (10014) ק.ל.ע חברה לניהול קרן השתלמות
מספר אישור: </a:t>
          </a:r>
          <a:r>
            <a:rPr lang="en-US" sz="1100" b="1" i="0">
              <a:latin typeface="Ariel"/>
            </a:rPr>
            <a:t>sum </a:t>
          </a:r>
          <a:r>
            <a:rPr lang="he-IL" sz="1100" b="1" i="0">
              <a:latin typeface="Ariel"/>
            </a:rPr>
            <a:t>קופה: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K16"/>
  <sheetViews>
    <sheetView rightToLeft="1" workbookViewId="0">
      <selection activeCell="D14" sqref="D14:I16"/>
    </sheetView>
  </sheetViews>
  <sheetFormatPr defaultRowHeight="14.25" x14ac:dyDescent="0.2"/>
  <cols>
    <col min="1" max="1" width="40.625" customWidth="1"/>
  </cols>
  <sheetData>
    <row r="9" spans="1:11" ht="15" x14ac:dyDescent="0.25">
      <c r="A9" s="2"/>
      <c r="B9" s="2"/>
      <c r="C9" s="2"/>
      <c r="D9" s="16" t="s">
        <v>51</v>
      </c>
      <c r="E9" s="16"/>
      <c r="F9" s="16"/>
      <c r="G9" s="16"/>
      <c r="H9" s="16"/>
      <c r="I9" s="16"/>
      <c r="J9" s="2"/>
      <c r="K9" s="2"/>
    </row>
    <row r="10" spans="1:11" ht="82.35" customHeight="1" x14ac:dyDescent="0.25">
      <c r="A10" s="3" t="s">
        <v>47</v>
      </c>
      <c r="B10" s="3" t="s">
        <v>48</v>
      </c>
      <c r="C10" s="3" t="s">
        <v>49</v>
      </c>
      <c r="D10" s="17" t="s">
        <v>52</v>
      </c>
      <c r="E10" s="16"/>
      <c r="F10" s="17" t="s">
        <v>56</v>
      </c>
      <c r="G10" s="16"/>
      <c r="H10" s="17" t="s">
        <v>58</v>
      </c>
      <c r="I10" s="16"/>
      <c r="J10" s="17" t="s">
        <v>60</v>
      </c>
      <c r="K10" s="16"/>
    </row>
    <row r="11" spans="1:11" ht="15" x14ac:dyDescent="0.25">
      <c r="A11" s="2"/>
      <c r="B11" s="2" t="s">
        <v>10</v>
      </c>
      <c r="C11" s="2" t="s">
        <v>4</v>
      </c>
      <c r="D11" s="2" t="s">
        <v>53</v>
      </c>
      <c r="E11" s="2" t="s">
        <v>54</v>
      </c>
      <c r="F11" s="2" t="s">
        <v>53</v>
      </c>
      <c r="G11" s="2" t="s">
        <v>54</v>
      </c>
      <c r="H11" s="2" t="s">
        <v>53</v>
      </c>
      <c r="I11" s="2" t="s">
        <v>54</v>
      </c>
      <c r="J11" s="2"/>
      <c r="K11" s="2"/>
    </row>
    <row r="12" spans="1:11" ht="15" x14ac:dyDescent="0.25">
      <c r="A12" s="2"/>
      <c r="B12" s="2"/>
      <c r="C12" s="2"/>
      <c r="D12" s="16" t="s">
        <v>10</v>
      </c>
      <c r="E12" s="16"/>
      <c r="F12" s="16" t="s">
        <v>10</v>
      </c>
      <c r="G12" s="16"/>
      <c r="H12" s="16" t="s">
        <v>10</v>
      </c>
      <c r="I12" s="16"/>
      <c r="J12" s="16" t="s">
        <v>10</v>
      </c>
      <c r="K12" s="16"/>
    </row>
    <row r="13" spans="1:11" ht="15" x14ac:dyDescent="0.25">
      <c r="A13" s="2"/>
      <c r="B13" s="16" t="s">
        <v>50</v>
      </c>
      <c r="C13" s="16"/>
      <c r="D13" s="16" t="s">
        <v>55</v>
      </c>
      <c r="E13" s="16"/>
      <c r="F13" s="16" t="s">
        <v>57</v>
      </c>
      <c r="G13" s="16"/>
      <c r="H13" s="16" t="s">
        <v>59</v>
      </c>
      <c r="I13" s="16"/>
      <c r="J13" s="16" t="s">
        <v>61</v>
      </c>
      <c r="K13" s="16"/>
    </row>
    <row r="14" spans="1:11" ht="15" x14ac:dyDescent="0.25">
      <c r="A14" s="1" t="s">
        <v>62</v>
      </c>
      <c r="B14" s="5">
        <v>42953.91</v>
      </c>
      <c r="C14">
        <v>6.06</v>
      </c>
      <c r="D14">
        <v>0</v>
      </c>
      <c r="E14" s="5">
        <v>-2508.12</v>
      </c>
      <c r="H14">
        <v>989.1</v>
      </c>
      <c r="I14">
        <v>0</v>
      </c>
    </row>
    <row r="16" spans="1:11" ht="15" x14ac:dyDescent="0.25">
      <c r="A16" s="15" t="s">
        <v>63</v>
      </c>
      <c r="B16" s="15">
        <f>SUM(B14:B15)</f>
        <v>42953.91</v>
      </c>
      <c r="C16" s="15">
        <f>SUM(C14:C15)</f>
        <v>6.06</v>
      </c>
      <c r="D16" s="15">
        <v>0</v>
      </c>
      <c r="E16" s="15">
        <v>-2508.12</v>
      </c>
      <c r="F16" s="15">
        <f t="shared" ref="F16:I16" si="0">SUM(F14:F15)</f>
        <v>0</v>
      </c>
      <c r="G16" s="15">
        <f t="shared" si="0"/>
        <v>0</v>
      </c>
      <c r="H16" s="15">
        <v>989.1</v>
      </c>
      <c r="I16" s="15">
        <v>0</v>
      </c>
      <c r="J16" s="15">
        <f>SUM(J14:J15)</f>
        <v>0</v>
      </c>
      <c r="K16" s="15"/>
    </row>
  </sheetData>
  <mergeCells count="14">
    <mergeCell ref="D9:I9"/>
    <mergeCell ref="D10:E10"/>
    <mergeCell ref="D12:E12"/>
    <mergeCell ref="D13:E13"/>
    <mergeCell ref="F10:G10"/>
    <mergeCell ref="F12:G12"/>
    <mergeCell ref="F13:G13"/>
    <mergeCell ref="H10:I10"/>
    <mergeCell ref="H12:I12"/>
    <mergeCell ref="H13:I13"/>
    <mergeCell ref="J10:K10"/>
    <mergeCell ref="J12:K12"/>
    <mergeCell ref="J13:K13"/>
    <mergeCell ref="B13:C13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0:F12"/>
  <sheetViews>
    <sheetView rightToLeft="1" workbookViewId="0">
      <selection activeCell="A10" sqref="A10:F11"/>
    </sheetView>
  </sheetViews>
  <sheetFormatPr defaultRowHeight="14.25" x14ac:dyDescent="0.2"/>
  <cols>
    <col min="1" max="1" width="30.625" customWidth="1"/>
  </cols>
  <sheetData>
    <row r="10" spans="1:6" ht="60" x14ac:dyDescent="0.25">
      <c r="A10" s="2"/>
      <c r="B10" s="2" t="s">
        <v>44</v>
      </c>
      <c r="C10" s="3" t="s">
        <v>0</v>
      </c>
      <c r="D10" s="3" t="s">
        <v>8</v>
      </c>
      <c r="E10" s="3" t="s">
        <v>45</v>
      </c>
      <c r="F10" s="2"/>
    </row>
    <row r="11" spans="1:6" ht="15" x14ac:dyDescent="0.25">
      <c r="A11" s="2"/>
      <c r="B11" s="2"/>
      <c r="C11" s="2"/>
      <c r="D11" s="2" t="s">
        <v>4</v>
      </c>
      <c r="E11" s="2" t="s">
        <v>10</v>
      </c>
      <c r="F11" s="2"/>
    </row>
    <row r="12" spans="1:6" ht="15.75" x14ac:dyDescent="0.25">
      <c r="A12" s="4" t="s">
        <v>46</v>
      </c>
      <c r="D12">
        <v>0</v>
      </c>
      <c r="E12" s="4">
        <v>0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0:L20"/>
  <sheetViews>
    <sheetView rightToLeft="1" tabSelected="1" workbookViewId="0">
      <selection activeCell="A21" sqref="A21"/>
    </sheetView>
  </sheetViews>
  <sheetFormatPr defaultRowHeight="14.25" x14ac:dyDescent="0.2"/>
  <cols>
    <col min="1" max="1" width="30.625" customWidth="1"/>
  </cols>
  <sheetData>
    <row r="10" spans="1:12" ht="60" x14ac:dyDescent="0.25">
      <c r="A10" s="2"/>
      <c r="B10" s="2" t="s">
        <v>37</v>
      </c>
      <c r="C10" s="3" t="s">
        <v>0</v>
      </c>
      <c r="D10" s="3" t="s">
        <v>8</v>
      </c>
      <c r="E10" s="3" t="s">
        <v>40</v>
      </c>
      <c r="F10" s="3" t="s">
        <v>41</v>
      </c>
      <c r="G10" s="3" t="s">
        <v>42</v>
      </c>
      <c r="H10" s="2"/>
      <c r="I10" s="2"/>
      <c r="J10" s="2"/>
      <c r="K10" s="2"/>
      <c r="L10" s="2"/>
    </row>
    <row r="11" spans="1:12" ht="15" x14ac:dyDescent="0.25">
      <c r="A11" s="2"/>
      <c r="B11" s="2"/>
      <c r="C11" s="2"/>
      <c r="D11" s="2" t="s">
        <v>4</v>
      </c>
      <c r="E11" s="2" t="s">
        <v>10</v>
      </c>
      <c r="F11" s="2" t="s">
        <v>10</v>
      </c>
      <c r="G11" s="2" t="s">
        <v>10</v>
      </c>
      <c r="H11" s="2"/>
      <c r="I11" s="2"/>
      <c r="J11" s="2"/>
      <c r="K11" s="2"/>
      <c r="L11" s="2"/>
    </row>
    <row r="12" spans="1:12" ht="15.75" x14ac:dyDescent="0.25">
      <c r="A12" s="7" t="s">
        <v>12</v>
      </c>
      <c r="B12" s="8"/>
      <c r="C12" s="8"/>
      <c r="D12" s="8">
        <v>0</v>
      </c>
      <c r="E12" s="8">
        <v>0</v>
      </c>
      <c r="F12" s="8">
        <v>0</v>
      </c>
      <c r="G12" s="8">
        <v>0</v>
      </c>
      <c r="H12" s="8"/>
      <c r="I12" s="8"/>
      <c r="J12" s="8"/>
      <c r="K12" s="8"/>
      <c r="L12" s="8"/>
    </row>
    <row r="13" spans="1:12" x14ac:dyDescent="0.2">
      <c r="A13" s="9" t="s">
        <v>13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</row>
    <row r="14" spans="1:12" ht="15" x14ac:dyDescent="0.25">
      <c r="A14" s="10" t="s">
        <v>14</v>
      </c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</row>
    <row r="15" spans="1:12" x14ac:dyDescent="0.2">
      <c r="A15" s="8" t="s">
        <v>29</v>
      </c>
      <c r="B15" s="8" t="s">
        <v>68</v>
      </c>
      <c r="C15" s="8">
        <v>1139047</v>
      </c>
      <c r="D15" s="8"/>
      <c r="E15" s="11">
        <v>1966</v>
      </c>
      <c r="F15" s="8">
        <v>512.08000000000004</v>
      </c>
      <c r="G15" s="8">
        <v>989.1</v>
      </c>
      <c r="H15" s="8"/>
      <c r="I15" s="8"/>
      <c r="J15" s="8"/>
      <c r="K15" s="8"/>
      <c r="L15" s="8"/>
    </row>
    <row r="16" spans="1:12" x14ac:dyDescent="0.2">
      <c r="A16" s="9" t="s">
        <v>31</v>
      </c>
      <c r="B16" s="8"/>
      <c r="C16" s="8"/>
      <c r="D16" s="8"/>
      <c r="E16" s="8"/>
      <c r="F16" s="8"/>
      <c r="G16" s="9">
        <v>989.1</v>
      </c>
      <c r="H16" s="8"/>
      <c r="I16" s="8"/>
      <c r="J16" s="8"/>
      <c r="K16" s="8"/>
      <c r="L16" s="8"/>
    </row>
    <row r="17" spans="1:12" x14ac:dyDescent="0.2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</row>
    <row r="18" spans="1:12" ht="15.75" x14ac:dyDescent="0.25">
      <c r="A18" s="13" t="s">
        <v>69</v>
      </c>
      <c r="B18" s="8"/>
      <c r="C18" s="8"/>
      <c r="D18" s="8"/>
      <c r="E18" s="8"/>
      <c r="F18" s="8"/>
      <c r="G18" s="13">
        <v>989.1</v>
      </c>
      <c r="H18" s="8"/>
      <c r="I18" s="8"/>
      <c r="J18" s="8"/>
      <c r="K18" s="8"/>
      <c r="L18" s="8"/>
    </row>
    <row r="19" spans="1:12" x14ac:dyDescent="0.2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</row>
    <row r="20" spans="1:12" ht="15.75" x14ac:dyDescent="0.25">
      <c r="A20" s="13" t="s">
        <v>43</v>
      </c>
      <c r="B20" s="8"/>
      <c r="C20" s="8"/>
      <c r="D20" s="8"/>
      <c r="E20" s="8"/>
      <c r="F20" s="8"/>
      <c r="G20" s="13">
        <v>989.1</v>
      </c>
      <c r="H20" s="8"/>
      <c r="I20" s="8"/>
      <c r="J20" s="8"/>
      <c r="K20" s="8"/>
      <c r="L20" s="8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0:J12"/>
  <sheetViews>
    <sheetView rightToLeft="1" workbookViewId="0">
      <selection activeCell="A12" sqref="A12:J12"/>
    </sheetView>
  </sheetViews>
  <sheetFormatPr defaultRowHeight="14.25" x14ac:dyDescent="0.2"/>
  <cols>
    <col min="1" max="1" width="30.625" customWidth="1"/>
    <col min="2" max="8" width="10.625" customWidth="1"/>
  </cols>
  <sheetData>
    <row r="10" spans="1:10" ht="60" x14ac:dyDescent="0.25">
      <c r="A10" s="2"/>
      <c r="B10" s="3" t="s">
        <v>0</v>
      </c>
      <c r="C10" s="2" t="s">
        <v>37</v>
      </c>
      <c r="D10" s="2" t="s">
        <v>1</v>
      </c>
      <c r="E10" s="3" t="s">
        <v>2</v>
      </c>
      <c r="F10" s="3" t="s">
        <v>3</v>
      </c>
      <c r="G10" s="3" t="s">
        <v>8</v>
      </c>
      <c r="H10" s="3" t="s">
        <v>38</v>
      </c>
    </row>
    <row r="11" spans="1:10" ht="15" x14ac:dyDescent="0.25">
      <c r="A11" s="2"/>
      <c r="B11" s="2"/>
      <c r="C11" s="2"/>
      <c r="D11" s="2"/>
      <c r="E11" s="2"/>
      <c r="F11" s="2" t="s">
        <v>4</v>
      </c>
      <c r="G11" s="2" t="s">
        <v>4</v>
      </c>
      <c r="H11" s="2" t="s">
        <v>10</v>
      </c>
    </row>
    <row r="12" spans="1:10" ht="15.75" x14ac:dyDescent="0.25">
      <c r="A12" s="13" t="s">
        <v>39</v>
      </c>
      <c r="B12" s="8"/>
      <c r="C12" s="8"/>
      <c r="D12" s="8">
        <v>0</v>
      </c>
      <c r="E12" s="8">
        <v>0</v>
      </c>
      <c r="F12" s="8">
        <v>0</v>
      </c>
      <c r="G12" s="8">
        <v>0</v>
      </c>
      <c r="H12" s="13">
        <v>0</v>
      </c>
      <c r="I12" s="8"/>
      <c r="J12" s="8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0:K20"/>
  <sheetViews>
    <sheetView rightToLeft="1" workbookViewId="0">
      <selection activeCell="I22" sqref="I22"/>
    </sheetView>
  </sheetViews>
  <sheetFormatPr defaultRowHeight="14.25" x14ac:dyDescent="0.2"/>
  <cols>
    <col min="1" max="1" width="30.625" customWidth="1"/>
    <col min="3" max="8" width="4.625" customWidth="1"/>
    <col min="9" max="11" width="15.625" customWidth="1"/>
  </cols>
  <sheetData>
    <row r="10" spans="1:11" ht="60" x14ac:dyDescent="0.25">
      <c r="A10" s="2"/>
      <c r="B10" s="2"/>
      <c r="C10" s="2"/>
      <c r="D10" s="2"/>
      <c r="E10" s="2"/>
      <c r="F10" s="2"/>
      <c r="G10" s="2"/>
      <c r="H10" s="2"/>
      <c r="I10" s="3" t="s">
        <v>34</v>
      </c>
      <c r="J10" s="2"/>
      <c r="K10" s="3" t="s">
        <v>35</v>
      </c>
    </row>
    <row r="11" spans="1:11" ht="15" x14ac:dyDescent="0.2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</row>
    <row r="12" spans="1:11" ht="15.75" x14ac:dyDescent="0.25">
      <c r="A12" s="7" t="s">
        <v>12</v>
      </c>
      <c r="B12" s="8"/>
      <c r="C12" s="8"/>
      <c r="D12" s="8"/>
      <c r="E12" s="8"/>
      <c r="F12" s="8"/>
      <c r="G12" s="8"/>
      <c r="H12" s="8"/>
      <c r="I12" s="8"/>
      <c r="J12" s="8"/>
    </row>
    <row r="13" spans="1:11" x14ac:dyDescent="0.2">
      <c r="A13" s="9" t="s">
        <v>13</v>
      </c>
      <c r="B13" s="8"/>
      <c r="C13" s="8"/>
      <c r="D13" s="8"/>
      <c r="E13" s="8"/>
      <c r="F13" s="8"/>
      <c r="G13" s="8"/>
      <c r="H13" s="8"/>
      <c r="I13" s="8"/>
      <c r="J13" s="8"/>
    </row>
    <row r="14" spans="1:11" ht="15" x14ac:dyDescent="0.25">
      <c r="A14" s="10" t="s">
        <v>14</v>
      </c>
      <c r="B14" s="8"/>
      <c r="C14" s="8"/>
      <c r="D14" s="8"/>
      <c r="E14" s="8"/>
      <c r="F14" s="8"/>
      <c r="G14" s="8"/>
      <c r="H14" s="8"/>
      <c r="I14" s="8"/>
      <c r="J14" s="8"/>
    </row>
    <row r="15" spans="1:11" x14ac:dyDescent="0.2">
      <c r="A15" s="8" t="s">
        <v>64</v>
      </c>
      <c r="B15" s="8">
        <v>1130046</v>
      </c>
      <c r="C15" s="8"/>
      <c r="D15" s="8"/>
      <c r="E15" s="8"/>
      <c r="F15" s="8"/>
      <c r="G15" s="8"/>
      <c r="H15" s="8"/>
      <c r="I15" s="8">
        <v>0</v>
      </c>
      <c r="J15" s="8"/>
      <c r="K15">
        <v>-200.1</v>
      </c>
    </row>
    <row r="16" spans="1:11" x14ac:dyDescent="0.2">
      <c r="A16" s="8" t="s">
        <v>65</v>
      </c>
      <c r="B16" s="8">
        <v>1131309</v>
      </c>
      <c r="C16" s="8"/>
      <c r="D16" s="8"/>
      <c r="E16" s="8"/>
      <c r="F16" s="8"/>
      <c r="G16" s="8"/>
      <c r="H16" s="8"/>
      <c r="I16" s="8">
        <v>0</v>
      </c>
      <c r="J16" s="8"/>
      <c r="K16" s="5">
        <v>-1907.36</v>
      </c>
    </row>
    <row r="17" spans="1:11" x14ac:dyDescent="0.2">
      <c r="A17" s="8" t="s">
        <v>66</v>
      </c>
      <c r="B17" s="8">
        <v>1134519</v>
      </c>
      <c r="C17" s="8"/>
      <c r="D17" s="8"/>
      <c r="E17" s="8"/>
      <c r="F17" s="8"/>
      <c r="G17" s="8"/>
      <c r="H17" s="8"/>
      <c r="I17" s="8">
        <v>0</v>
      </c>
      <c r="J17" s="8"/>
      <c r="K17">
        <v>-400.66</v>
      </c>
    </row>
    <row r="18" spans="1:11" ht="15.75" x14ac:dyDescent="0.25">
      <c r="A18" s="13" t="s">
        <v>67</v>
      </c>
      <c r="B18" s="8"/>
      <c r="C18" s="8"/>
      <c r="D18" s="8"/>
      <c r="E18" s="8"/>
      <c r="F18" s="8"/>
      <c r="G18" s="8"/>
      <c r="H18" s="8"/>
      <c r="I18" s="13">
        <v>0</v>
      </c>
      <c r="J18" s="8"/>
      <c r="K18" s="6">
        <v>-2508.12</v>
      </c>
    </row>
    <row r="19" spans="1:11" x14ac:dyDescent="0.2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1" ht="15.75" x14ac:dyDescent="0.25">
      <c r="A20" s="13" t="s">
        <v>36</v>
      </c>
      <c r="B20" s="8"/>
      <c r="C20" s="8"/>
      <c r="D20" s="8"/>
      <c r="E20" s="8"/>
      <c r="F20" s="8"/>
      <c r="G20" s="8"/>
      <c r="H20" s="8"/>
      <c r="I20" s="13">
        <v>0</v>
      </c>
      <c r="J20" s="8"/>
      <c r="K20" s="6">
        <v>-2508.12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0:K27"/>
  <sheetViews>
    <sheetView rightToLeft="1" workbookViewId="0">
      <selection activeCell="A12" sqref="A12:J27"/>
    </sheetView>
  </sheetViews>
  <sheetFormatPr defaultRowHeight="14.25" x14ac:dyDescent="0.2"/>
  <cols>
    <col min="1" max="1" width="30.625" customWidth="1"/>
    <col min="9" max="9" width="10" bestFit="1" customWidth="1"/>
  </cols>
  <sheetData>
    <row r="10" spans="1:11" ht="60" x14ac:dyDescent="0.25">
      <c r="A10" s="2"/>
      <c r="B10" s="3" t="s">
        <v>0</v>
      </c>
      <c r="C10" s="2" t="s">
        <v>1</v>
      </c>
      <c r="D10" s="3" t="s">
        <v>2</v>
      </c>
      <c r="E10" s="3" t="s">
        <v>3</v>
      </c>
      <c r="F10" s="2" t="s">
        <v>5</v>
      </c>
      <c r="G10" s="3" t="s">
        <v>7</v>
      </c>
      <c r="H10" s="3" t="s">
        <v>8</v>
      </c>
      <c r="I10" s="3" t="s">
        <v>9</v>
      </c>
      <c r="J10" s="3" t="s">
        <v>11</v>
      </c>
      <c r="K10" s="2"/>
    </row>
    <row r="11" spans="1:11" ht="15" x14ac:dyDescent="0.25">
      <c r="A11" s="2"/>
      <c r="B11" s="2"/>
      <c r="C11" s="2"/>
      <c r="D11" s="2"/>
      <c r="E11" s="2" t="s">
        <v>4</v>
      </c>
      <c r="F11" s="2" t="s">
        <v>6</v>
      </c>
      <c r="G11" s="2" t="s">
        <v>4</v>
      </c>
      <c r="H11" s="2" t="s">
        <v>4</v>
      </c>
      <c r="I11" s="2" t="s">
        <v>10</v>
      </c>
      <c r="J11" s="2" t="s">
        <v>4</v>
      </c>
      <c r="K11" s="2"/>
    </row>
    <row r="12" spans="1:11" ht="15.75" x14ac:dyDescent="0.25">
      <c r="A12" s="7" t="s">
        <v>12</v>
      </c>
      <c r="B12" s="8"/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</row>
    <row r="13" spans="1:11" x14ac:dyDescent="0.2">
      <c r="A13" s="9" t="s">
        <v>13</v>
      </c>
      <c r="B13" s="8"/>
      <c r="C13" s="8"/>
      <c r="D13" s="8"/>
      <c r="E13" s="8"/>
      <c r="F13" s="8"/>
      <c r="G13" s="8"/>
      <c r="H13" s="8"/>
      <c r="I13" s="8"/>
      <c r="J13" s="8"/>
    </row>
    <row r="14" spans="1:11" ht="15" x14ac:dyDescent="0.25">
      <c r="A14" s="10" t="s">
        <v>14</v>
      </c>
      <c r="B14" s="8"/>
      <c r="C14" s="8"/>
      <c r="D14" s="8"/>
      <c r="E14" s="8"/>
      <c r="F14" s="8"/>
      <c r="G14" s="8"/>
      <c r="H14" s="8"/>
      <c r="I14" s="8"/>
      <c r="J14" s="8"/>
    </row>
    <row r="15" spans="1:11" x14ac:dyDescent="0.2">
      <c r="A15" s="8" t="s">
        <v>15</v>
      </c>
      <c r="B15" s="8" t="s">
        <v>16</v>
      </c>
      <c r="C15" s="8">
        <v>0</v>
      </c>
      <c r="D15" s="8"/>
      <c r="E15" s="8">
        <v>0</v>
      </c>
      <c r="F15" s="8">
        <v>0</v>
      </c>
      <c r="G15" s="8">
        <v>0</v>
      </c>
      <c r="H15" s="8">
        <v>0.32</v>
      </c>
      <c r="I15" s="11">
        <v>7648.91</v>
      </c>
      <c r="J15" s="8">
        <v>1.08</v>
      </c>
    </row>
    <row r="16" spans="1:11" x14ac:dyDescent="0.2">
      <c r="A16" s="8" t="s">
        <v>17</v>
      </c>
      <c r="B16" s="8" t="s">
        <v>18</v>
      </c>
      <c r="C16" s="8">
        <v>0</v>
      </c>
      <c r="D16" s="8"/>
      <c r="E16" s="8">
        <v>0</v>
      </c>
      <c r="F16" s="8">
        <v>0</v>
      </c>
      <c r="G16" s="8">
        <v>0</v>
      </c>
      <c r="H16" s="8">
        <v>0.33</v>
      </c>
      <c r="I16" s="11">
        <v>3359.12</v>
      </c>
      <c r="J16" s="8">
        <v>0.47</v>
      </c>
    </row>
    <row r="17" spans="1:10" x14ac:dyDescent="0.2">
      <c r="A17" s="8" t="s">
        <v>19</v>
      </c>
      <c r="B17" s="8" t="s">
        <v>20</v>
      </c>
      <c r="C17" s="8">
        <v>0</v>
      </c>
      <c r="D17" s="8"/>
      <c r="E17" s="8">
        <v>0</v>
      </c>
      <c r="F17" s="8">
        <v>0</v>
      </c>
      <c r="G17" s="8">
        <v>0</v>
      </c>
      <c r="H17" s="8">
        <v>0.42</v>
      </c>
      <c r="I17" s="11">
        <v>6432.34</v>
      </c>
      <c r="J17" s="8">
        <v>0.91</v>
      </c>
    </row>
    <row r="18" spans="1:10" x14ac:dyDescent="0.2">
      <c r="A18" s="8" t="s">
        <v>21</v>
      </c>
      <c r="B18" s="8" t="s">
        <v>22</v>
      </c>
      <c r="C18" s="8">
        <v>0</v>
      </c>
      <c r="D18" s="8"/>
      <c r="E18" s="8">
        <v>0</v>
      </c>
      <c r="F18" s="8">
        <v>0</v>
      </c>
      <c r="G18" s="8">
        <v>0</v>
      </c>
      <c r="H18" s="8">
        <v>0.26</v>
      </c>
      <c r="I18" s="11">
        <v>2102.38</v>
      </c>
      <c r="J18" s="8">
        <v>0.3</v>
      </c>
    </row>
    <row r="19" spans="1:10" x14ac:dyDescent="0.2">
      <c r="A19" s="8" t="s">
        <v>23</v>
      </c>
      <c r="B19" s="8" t="s">
        <v>24</v>
      </c>
      <c r="C19" s="8">
        <v>0</v>
      </c>
      <c r="D19" s="8"/>
      <c r="E19" s="8">
        <v>0</v>
      </c>
      <c r="F19" s="8">
        <v>0</v>
      </c>
      <c r="G19" s="8">
        <v>0</v>
      </c>
      <c r="H19" s="8">
        <v>0.27</v>
      </c>
      <c r="I19" s="11">
        <v>5771.04</v>
      </c>
      <c r="J19" s="8">
        <v>0.81</v>
      </c>
    </row>
    <row r="20" spans="1:10" x14ac:dyDescent="0.2">
      <c r="A20" s="8" t="s">
        <v>25</v>
      </c>
      <c r="B20" s="8" t="s">
        <v>26</v>
      </c>
      <c r="C20" s="8">
        <v>0</v>
      </c>
      <c r="D20" s="8"/>
      <c r="E20" s="8">
        <v>0</v>
      </c>
      <c r="F20" s="8">
        <v>0</v>
      </c>
      <c r="G20" s="8">
        <v>0</v>
      </c>
      <c r="H20" s="8">
        <v>0.51</v>
      </c>
      <c r="I20" s="11">
        <v>6436.17</v>
      </c>
      <c r="J20" s="8">
        <v>0.91</v>
      </c>
    </row>
    <row r="21" spans="1:10" x14ac:dyDescent="0.2">
      <c r="A21" s="8" t="s">
        <v>27</v>
      </c>
      <c r="B21" s="8" t="s">
        <v>28</v>
      </c>
      <c r="C21" s="8">
        <v>0</v>
      </c>
      <c r="D21" s="8"/>
      <c r="E21" s="8">
        <v>0</v>
      </c>
      <c r="F21" s="8">
        <v>0</v>
      </c>
      <c r="G21" s="8">
        <v>0</v>
      </c>
      <c r="H21" s="8">
        <v>0.4</v>
      </c>
      <c r="I21" s="11">
        <v>10211.120000000001</v>
      </c>
      <c r="J21" s="8">
        <v>1.44</v>
      </c>
    </row>
    <row r="22" spans="1:10" x14ac:dyDescent="0.2">
      <c r="A22" s="8" t="s">
        <v>29</v>
      </c>
      <c r="B22" s="8" t="s">
        <v>30</v>
      </c>
      <c r="C22" s="8">
        <v>0</v>
      </c>
      <c r="D22" s="8"/>
      <c r="E22" s="8">
        <v>0</v>
      </c>
      <c r="F22" s="8">
        <v>0</v>
      </c>
      <c r="G22" s="8">
        <v>0</v>
      </c>
      <c r="H22" s="8">
        <v>0.16</v>
      </c>
      <c r="I22" s="8">
        <v>992.83</v>
      </c>
      <c r="J22" s="8">
        <v>0.14000000000000001</v>
      </c>
    </row>
    <row r="23" spans="1:10" x14ac:dyDescent="0.2">
      <c r="A23" s="9" t="s">
        <v>31</v>
      </c>
      <c r="B23" s="8"/>
      <c r="C23" s="8"/>
      <c r="D23" s="8"/>
      <c r="E23" s="8"/>
      <c r="F23" s="8"/>
      <c r="G23" s="8"/>
      <c r="H23" s="8"/>
      <c r="I23" s="12">
        <v>42953.91</v>
      </c>
      <c r="J23" s="9">
        <v>6.06</v>
      </c>
    </row>
    <row r="24" spans="1:10" x14ac:dyDescent="0.2">
      <c r="A24" s="8"/>
      <c r="B24" s="8"/>
      <c r="C24" s="8"/>
      <c r="D24" s="8"/>
      <c r="E24" s="8"/>
      <c r="F24" s="8"/>
      <c r="G24" s="8"/>
      <c r="H24" s="8"/>
      <c r="I24" s="8"/>
      <c r="J24" s="8"/>
    </row>
    <row r="25" spans="1:10" ht="15.75" x14ac:dyDescent="0.25">
      <c r="A25" s="13" t="s">
        <v>32</v>
      </c>
      <c r="B25" s="8"/>
      <c r="C25" s="8"/>
      <c r="D25" s="8"/>
      <c r="E25" s="8"/>
      <c r="F25" s="8"/>
      <c r="G25" s="8"/>
      <c r="H25" s="8"/>
      <c r="I25" s="14">
        <v>42953.91</v>
      </c>
      <c r="J25" s="13">
        <v>6.06</v>
      </c>
    </row>
    <row r="26" spans="1:10" x14ac:dyDescent="0.2">
      <c r="A26" s="8"/>
      <c r="B26" s="8"/>
      <c r="C26" s="8"/>
      <c r="D26" s="8"/>
      <c r="E26" s="8"/>
      <c r="F26" s="8"/>
      <c r="G26" s="8"/>
      <c r="H26" s="8"/>
      <c r="I26" s="8"/>
      <c r="J26" s="8"/>
    </row>
    <row r="27" spans="1:10" ht="15.75" x14ac:dyDescent="0.25">
      <c r="A27" s="13" t="s">
        <v>33</v>
      </c>
      <c r="B27" s="8"/>
      <c r="C27" s="8"/>
      <c r="D27" s="8"/>
      <c r="E27" s="8"/>
      <c r="F27" s="8"/>
      <c r="G27" s="8"/>
      <c r="H27" s="8"/>
      <c r="I27" s="14">
        <v>42953.91</v>
      </c>
      <c r="J27" s="13">
        <v>6.06</v>
      </c>
    </row>
  </sheetData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7</vt:i4>
      </vt:variant>
    </vt:vector>
  </HeadingPairs>
  <TitlesOfParts>
    <vt:vector size="7" baseType="lpstr">
      <vt:lpstr>נספח 1</vt:lpstr>
      <vt:lpstr>נספח 4</vt:lpstr>
      <vt:lpstr>נספח 3ג</vt:lpstr>
      <vt:lpstr>נספח 3ב</vt:lpstr>
      <vt:lpstr>נספח 3א</vt:lpstr>
      <vt:lpstr>נספח 2</vt:lpstr>
      <vt:lpstr>גיליון1</vt:lpstr>
    </vt:vector>
  </TitlesOfParts>
  <Company>Mataf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U171077</dc:creator>
  <cp:lastModifiedBy>U171077</cp:lastModifiedBy>
  <dcterms:created xsi:type="dcterms:W3CDTF">2017-02-08T09:56:11Z</dcterms:created>
  <dcterms:modified xsi:type="dcterms:W3CDTF">2017-02-08T11:58:50Z</dcterms:modified>
</cp:coreProperties>
</file>