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30" windowWidth="14625" windowHeight="7875" activeTab="1"/>
  </bookViews>
  <sheets>
    <sheet name="נספח ב4" sheetId="1" r:id="rId1"/>
    <sheet name="נספח ב5" sheetId="2" r:id="rId2"/>
    <sheet name="גיליון3" sheetId="3" r:id="rId3"/>
  </sheets>
  <externalReferences>
    <externalReference r:id="rId4"/>
  </externalReferences>
  <calcPr calcId="145621"/>
</workbook>
</file>

<file path=xl/calcChain.xml><?xml version="1.0" encoding="utf-8"?>
<calcChain xmlns="http://schemas.openxmlformats.org/spreadsheetml/2006/main">
  <c r="W10" i="2" l="1"/>
  <c r="V10" i="2"/>
  <c r="U10" i="2"/>
  <c r="T10" i="2"/>
  <c r="S10" i="2"/>
  <c r="R10" i="2"/>
  <c r="Q10" i="2"/>
  <c r="P10" i="2"/>
  <c r="O10" i="2"/>
  <c r="N10" i="2"/>
  <c r="M10" i="2"/>
  <c r="L10" i="2"/>
  <c r="K10" i="2"/>
  <c r="J10" i="2"/>
  <c r="I10" i="2"/>
  <c r="H10" i="2"/>
  <c r="G10" i="2"/>
  <c r="F10" i="2"/>
  <c r="E10" i="2"/>
  <c r="D10" i="2"/>
  <c r="C10" i="2"/>
  <c r="B3" i="2"/>
  <c r="B2" i="2"/>
  <c r="B1" i="2"/>
  <c r="P10" i="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<sst xmlns="http://schemas.openxmlformats.org/spreadsheetml/2006/main" count="91" uniqueCount="56">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</sst>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hair">
        <color auto="1"/>
      </right>
      <top/>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s>
  <cellStyleXfs count="5">
    <xf numFmtId="0" fontId="0" fillId="0" borderId="0"/>
    <xf numFmtId="0" fontId="1" fillId="0" borderId="0">
      <alignment wrapText="1"/>
    </xf>
    <xf numFmtId="0" fontId="1" fillId="0" borderId="0"/>
    <xf numFmtId="0" fontId="6" fillId="0" borderId="0" applyNumberFormat="0" applyFill="0" applyBorder="0">
      <protection locked="0"/>
    </xf>
    <xf numFmtId="0" fontId="1" fillId="0" borderId="0">
      <alignment wrapText="1"/>
    </xf>
  </cellStyleXfs>
  <cellXfs count="46">
    <xf numFmtId="0" fontId="0" fillId="0" borderId="0" xfId="0"/>
    <xf numFmtId="0" fontId="2" fillId="0" borderId="0" xfId="1" applyFont="1" applyBorder="1" applyAlignment="1" applyProtection="1">
      <alignment horizontal="right" readingOrder="2"/>
    </xf>
    <xf numFmtId="0" fontId="3" fillId="0" borderId="0" xfId="2" applyFont="1" applyProtection="1"/>
    <xf numFmtId="0" fontId="1" fillId="0" borderId="0" xfId="2" applyProtection="1"/>
    <xf numFmtId="0" fontId="4" fillId="2" borderId="0" xfId="1" applyFont="1" applyFill="1" applyBorder="1" applyAlignment="1" applyProtection="1">
      <alignment horizontal="right" vertical="center"/>
    </xf>
    <xf numFmtId="0" fontId="5" fillId="0" borderId="0" xfId="2" applyFont="1" applyProtection="1"/>
    <xf numFmtId="0" fontId="6" fillId="3" borderId="0" xfId="3" applyFill="1" applyAlignment="1" applyProtection="1"/>
    <xf numFmtId="0" fontId="7" fillId="0" borderId="0" xfId="2" applyFont="1" applyProtection="1"/>
    <xf numFmtId="0" fontId="8" fillId="0" borderId="0" xfId="4" applyFont="1" applyFill="1" applyBorder="1" applyAlignment="1" applyProtection="1">
      <alignment horizontal="right" vertical="center"/>
    </xf>
    <xf numFmtId="0" fontId="3" fillId="0" borderId="0" xfId="2" applyFont="1" applyFill="1" applyBorder="1" applyProtection="1"/>
    <xf numFmtId="0" fontId="9" fillId="4" borderId="1" xfId="2" applyFont="1" applyFill="1" applyBorder="1" applyAlignment="1" applyProtection="1">
      <alignment horizontal="center" vertical="center" wrapText="1"/>
    </xf>
    <xf numFmtId="0" fontId="10" fillId="4" borderId="2" xfId="2" applyFont="1" applyFill="1" applyBorder="1" applyAlignment="1" applyProtection="1">
      <alignment horizontal="center" vertical="top" wrapText="1"/>
    </xf>
    <xf numFmtId="0" fontId="10" fillId="4" borderId="3" xfId="2" applyFont="1" applyFill="1" applyBorder="1" applyAlignment="1" applyProtection="1">
      <alignment horizontal="center" vertical="top" wrapText="1"/>
    </xf>
    <xf numFmtId="0" fontId="10" fillId="4" borderId="4" xfId="2" applyFont="1" applyFill="1" applyBorder="1" applyAlignment="1" applyProtection="1">
      <alignment horizontal="center" vertical="top" wrapText="1"/>
    </xf>
    <xf numFmtId="0" fontId="9" fillId="4" borderId="5" xfId="2" applyFont="1" applyFill="1" applyBorder="1" applyAlignment="1" applyProtection="1">
      <alignment horizontal="center" vertical="center" wrapText="1"/>
    </xf>
    <xf numFmtId="0" fontId="10" fillId="4" borderId="6" xfId="2" applyFont="1" applyFill="1" applyBorder="1" applyAlignment="1" applyProtection="1">
      <alignment vertical="top" wrapText="1"/>
    </xf>
    <xf numFmtId="0" fontId="10" fillId="4" borderId="7" xfId="2" applyFont="1" applyFill="1" applyBorder="1" applyAlignment="1" applyProtection="1">
      <alignment horizontal="center" vertical="top" wrapText="1"/>
    </xf>
    <xf numFmtId="0" fontId="10" fillId="4" borderId="7" xfId="2" applyFont="1" applyFill="1" applyBorder="1" applyAlignment="1" applyProtection="1">
      <alignment horizontal="center" vertical="top" wrapText="1" readingOrder="2"/>
    </xf>
    <xf numFmtId="0" fontId="10" fillId="4" borderId="8" xfId="2" applyFont="1" applyFill="1" applyBorder="1" applyAlignment="1" applyProtection="1">
      <alignment horizontal="center" vertical="top" wrapText="1" readingOrder="2"/>
    </xf>
    <xf numFmtId="0" fontId="10" fillId="4" borderId="9" xfId="2" applyFont="1" applyFill="1" applyBorder="1" applyAlignment="1" applyProtection="1">
      <alignment horizontal="center" vertical="top" wrapText="1" readingOrder="2"/>
    </xf>
    <xf numFmtId="0" fontId="10" fillId="4" borderId="6" xfId="2" applyFont="1" applyFill="1" applyBorder="1" applyAlignment="1" applyProtection="1">
      <alignment horizontal="right" vertical="top" wrapText="1"/>
    </xf>
    <xf numFmtId="0" fontId="9" fillId="4" borderId="10" xfId="2" applyFont="1" applyFill="1" applyBorder="1" applyAlignment="1" applyProtection="1">
      <alignment horizontal="center" vertical="center" wrapText="1"/>
    </xf>
    <xf numFmtId="164" fontId="10" fillId="4" borderId="11" xfId="2" applyNumberFormat="1" applyFont="1" applyFill="1" applyBorder="1" applyAlignment="1" applyProtection="1">
      <alignment horizontal="center" vertical="top" wrapText="1"/>
    </xf>
    <xf numFmtId="49" fontId="10" fillId="4" borderId="12" xfId="2" applyNumberFormat="1" applyFont="1" applyFill="1" applyBorder="1" applyAlignment="1" applyProtection="1">
      <alignment horizontal="center" vertical="top" wrapText="1"/>
    </xf>
    <xf numFmtId="49" fontId="10" fillId="4" borderId="13" xfId="2" applyNumberFormat="1" applyFont="1" applyFill="1" applyBorder="1" applyAlignment="1" applyProtection="1">
      <alignment horizontal="center" vertical="top" wrapText="1"/>
    </xf>
    <xf numFmtId="49" fontId="10" fillId="4" borderId="9" xfId="2" applyNumberFormat="1" applyFont="1" applyFill="1" applyBorder="1" applyAlignment="1" applyProtection="1">
      <alignment horizontal="center" vertical="top" wrapText="1"/>
    </xf>
    <xf numFmtId="49" fontId="10" fillId="4" borderId="11" xfId="2" applyNumberFormat="1" applyFont="1" applyFill="1" applyBorder="1" applyAlignment="1" applyProtection="1">
      <alignment horizontal="center" vertical="top" wrapText="1"/>
    </xf>
    <xf numFmtId="49" fontId="10" fillId="4" borderId="14" xfId="2" applyNumberFormat="1" applyFont="1" applyFill="1" applyBorder="1" applyAlignment="1" applyProtection="1">
      <alignment horizontal="center" vertical="top" wrapText="1"/>
    </xf>
    <xf numFmtId="0" fontId="3" fillId="5" borderId="10" xfId="2" applyFont="1" applyFill="1" applyBorder="1" applyAlignment="1" applyProtection="1">
      <alignment horizontal="right" vertical="center" wrapText="1"/>
    </xf>
    <xf numFmtId="9" fontId="11" fillId="5" borderId="11" xfId="4" applyNumberFormat="1" applyFont="1" applyFill="1" applyBorder="1" applyAlignment="1" applyProtection="1">
      <alignment horizontal="center" vertical="center" wrapText="1" readingOrder="2"/>
    </xf>
    <xf numFmtId="9" fontId="11" fillId="5" borderId="15" xfId="4" applyNumberFormat="1" applyFont="1" applyFill="1" applyBorder="1" applyAlignment="1" applyProtection="1">
      <alignment horizontal="center" vertical="center" wrapText="1" readingOrder="2"/>
    </xf>
    <xf numFmtId="9" fontId="3" fillId="0" borderId="0" xfId="2" applyNumberFormat="1" applyFont="1" applyProtection="1"/>
    <xf numFmtId="0" fontId="10" fillId="0" borderId="0" xfId="2" applyFont="1" applyAlignment="1" applyProtection="1">
      <alignment horizontal="right" readingOrder="2"/>
    </xf>
    <xf numFmtId="0" fontId="3" fillId="0" borderId="0" xfId="2" applyFont="1" applyAlignment="1" applyProtection="1">
      <alignment horizontal="right" readingOrder="2"/>
    </xf>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xf numFmtId="0" fontId="1" fillId="0" borderId="0" xfId="2"/>
    <xf numFmtId="0" fontId="3" fillId="0" borderId="0" xfId="2" applyFont="1"/>
    <xf numFmtId="0" fontId="3" fillId="0" borderId="0" xfId="2" applyFont="1" applyFill="1" applyProtection="1"/>
    <xf numFmtId="0" fontId="10" fillId="4" borderId="16" xfId="2" applyFont="1" applyFill="1" applyBorder="1" applyAlignment="1" applyProtection="1">
      <alignment horizontal="center" vertical="top" wrapText="1" readingOrder="2"/>
    </xf>
    <xf numFmtId="0" fontId="10" fillId="4" borderId="17" xfId="2" applyFont="1" applyFill="1" applyBorder="1" applyAlignment="1" applyProtection="1">
      <alignment horizontal="right" vertical="top" wrapText="1"/>
    </xf>
    <xf numFmtId="49" fontId="10" fillId="4" borderId="3" xfId="2" applyNumberFormat="1" applyFont="1" applyFill="1" applyBorder="1" applyAlignment="1" applyProtection="1">
      <alignment horizontal="center" vertical="top" wrapText="1"/>
    </xf>
    <xf numFmtId="0" fontId="10" fillId="0" borderId="0" xfId="2" applyFont="1" applyAlignment="1">
      <alignment horizontal="right" readingOrder="2"/>
    </xf>
    <xf numFmtId="0" fontId="3" fillId="0" borderId="0" xfId="2" applyFont="1" applyAlignment="1" applyProtection="1"/>
  </cellXfs>
  <cellStyles count="5">
    <cellStyle name="Normal" xfId="0" builtinId="0"/>
    <cellStyle name="Normal 2" xfId="2"/>
    <cellStyle name="Normal_Aform4v2" xfId="1"/>
    <cellStyle name="Normal_Aform4v2 2" xfId="4"/>
    <cellStyle name="היפר-קישו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tunim_520030941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ק.ל.ע. - קרן השתלמות לעובדים סוציאליים בע"מ</v>
          </cell>
          <cell r="F13">
            <v>2018</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sheetData sheetId="3"/>
      <sheetData sheetId="4"/>
      <sheetData sheetId="5"/>
      <sheetData sheetId="6"/>
      <sheetData sheetId="7"/>
      <sheetData sheetId="8"/>
      <sheetData sheetId="9">
        <row r="14">
          <cell r="D14">
            <v>1200</v>
          </cell>
          <cell r="E14">
            <v>338</v>
          </cell>
          <cell r="F14">
            <v>691</v>
          </cell>
          <cell r="G14">
            <v>72</v>
          </cell>
          <cell r="H14">
            <v>16</v>
          </cell>
          <cell r="I14">
            <v>36</v>
          </cell>
          <cell r="J14">
            <v>47</v>
          </cell>
          <cell r="K14">
            <v>0</v>
          </cell>
        </row>
      </sheetData>
      <sheetData sheetId="10"/>
      <sheetData sheetId="11"/>
      <sheetData sheetId="12">
        <row r="14">
          <cell r="D14">
            <v>865</v>
          </cell>
          <cell r="E14">
            <v>2</v>
          </cell>
          <cell r="F14">
            <v>765</v>
          </cell>
          <cell r="G14">
            <v>96</v>
          </cell>
          <cell r="H14">
            <v>1</v>
          </cell>
          <cell r="I14">
            <v>0</v>
          </cell>
          <cell r="J14">
            <v>1</v>
          </cell>
          <cell r="K14">
            <v>11</v>
          </cell>
          <cell r="L14">
            <v>7</v>
          </cell>
          <cell r="M14">
            <v>0</v>
          </cell>
          <cell r="N14">
            <v>1</v>
          </cell>
          <cell r="O14">
            <v>0</v>
          </cell>
          <cell r="P14">
            <v>0</v>
          </cell>
          <cell r="Q14">
            <v>3</v>
          </cell>
          <cell r="R14">
            <v>5</v>
          </cell>
          <cell r="S14">
            <v>1</v>
          </cell>
          <cell r="T14">
            <v>3</v>
          </cell>
          <cell r="U14">
            <v>0</v>
          </cell>
          <cell r="V14">
            <v>1</v>
          </cell>
          <cell r="W14">
            <v>0</v>
          </cell>
          <cell r="X14">
            <v>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7"/>
  <sheetViews>
    <sheetView rightToLeft="1" workbookViewId="0">
      <selection sqref="A1:XFD1048576"/>
    </sheetView>
  </sheetViews>
  <sheetFormatPr defaultColWidth="8" defaultRowHeight="12.75" x14ac:dyDescent="0.2"/>
  <cols>
    <col min="1" max="1" width="2.125" style="3" customWidth="1"/>
    <col min="2" max="2" width="18.375" style="3" customWidth="1"/>
    <col min="3" max="8" width="5.5" style="3" customWidth="1"/>
    <col min="9" max="9" width="6.5" style="3" customWidth="1"/>
    <col min="10" max="10" width="6.125" style="3" customWidth="1"/>
    <col min="11" max="15" width="5.125" style="3" customWidth="1"/>
    <col min="16" max="16" width="6.875" style="3" customWidth="1"/>
    <col min="17" max="30" width="8" style="38"/>
    <col min="31" max="16384" width="8" style="3"/>
  </cols>
  <sheetData>
    <row r="1" spans="2:16" s="3" customFormat="1"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s="3" customFormat="1" ht="20.25" x14ac:dyDescent="0.2">
      <c r="B2" s="4" t="str">
        <f>[1]הוראות!B13</f>
        <v>ק.ל.ע. - קרן השתלמות לעובדים סוציאליים בע"מ</v>
      </c>
      <c r="C2" s="2"/>
      <c r="D2" s="2"/>
      <c r="E2" s="2"/>
      <c r="F2" s="2"/>
      <c r="G2" s="2"/>
      <c r="H2" s="2"/>
      <c r="I2" s="2"/>
      <c r="J2" s="2"/>
      <c r="K2" s="2"/>
      <c r="L2" s="2"/>
      <c r="M2" s="2"/>
      <c r="N2" s="2"/>
      <c r="O2" s="2"/>
      <c r="P2" s="2"/>
    </row>
    <row r="3" spans="2:16" s="3" customFormat="1" ht="15.75" x14ac:dyDescent="0.25">
      <c r="B3" s="5" t="str">
        <f>CONCATENATE([1]הוראות!Z13,[1]הוראות!F13)</f>
        <v>הנתונים ביחידות בודדות לשנת 2018</v>
      </c>
      <c r="C3" s="2"/>
      <c r="D3" s="2"/>
      <c r="E3" s="2"/>
      <c r="F3" s="2"/>
      <c r="G3" s="2"/>
      <c r="H3" s="2"/>
      <c r="I3" s="2"/>
      <c r="J3" s="2"/>
      <c r="K3" s="2"/>
      <c r="L3" s="2"/>
      <c r="M3" s="2"/>
      <c r="N3" s="2"/>
      <c r="O3" s="2"/>
      <c r="P3" s="2"/>
    </row>
    <row r="4" spans="2:16" s="3" customFormat="1" ht="18.75" x14ac:dyDescent="0.3">
      <c r="B4" s="6" t="s">
        <v>0</v>
      </c>
      <c r="C4" s="2"/>
      <c r="D4" s="2"/>
      <c r="E4" s="7" t="s">
        <v>1</v>
      </c>
      <c r="F4" s="2"/>
      <c r="G4" s="2"/>
      <c r="H4" s="2"/>
      <c r="I4" s="2"/>
      <c r="J4" s="2"/>
      <c r="K4" s="2"/>
      <c r="L4" s="2"/>
      <c r="M4" s="2"/>
      <c r="N4" s="2"/>
      <c r="O4" s="2"/>
      <c r="P4" s="2"/>
    </row>
    <row r="5" spans="2:16" s="3" customFormat="1" ht="15" x14ac:dyDescent="0.2">
      <c r="B5" s="8"/>
      <c r="C5" s="2"/>
      <c r="D5" s="2"/>
      <c r="E5" s="2"/>
      <c r="F5" s="2"/>
      <c r="G5" s="2"/>
      <c r="H5" s="2"/>
      <c r="I5" s="2"/>
      <c r="J5" s="2"/>
      <c r="K5" s="2"/>
      <c r="L5" s="2"/>
      <c r="M5" s="2"/>
      <c r="N5" s="2"/>
      <c r="O5" s="2"/>
      <c r="P5" s="2"/>
    </row>
    <row r="6" spans="2:16" s="3" customFormat="1" x14ac:dyDescent="0.2">
      <c r="B6" s="9"/>
      <c r="C6" s="2"/>
      <c r="D6" s="2"/>
      <c r="E6" s="2"/>
      <c r="F6" s="2"/>
      <c r="G6" s="2"/>
      <c r="H6" s="2"/>
      <c r="I6" s="2"/>
      <c r="J6" s="2"/>
      <c r="K6" s="2"/>
      <c r="L6" s="2"/>
      <c r="M6" s="2"/>
      <c r="N6" s="2"/>
      <c r="O6" s="2"/>
      <c r="P6" s="2"/>
    </row>
    <row r="7" spans="2:16" s="3" customFormat="1" x14ac:dyDescent="0.2">
      <c r="B7" s="10" t="s">
        <v>2</v>
      </c>
      <c r="C7" s="11" t="s">
        <v>3</v>
      </c>
      <c r="D7" s="12"/>
      <c r="E7" s="12"/>
      <c r="F7" s="12"/>
      <c r="G7" s="12"/>
      <c r="H7" s="12"/>
      <c r="I7" s="13"/>
      <c r="J7" s="11" t="s">
        <v>4</v>
      </c>
      <c r="K7" s="12"/>
      <c r="L7" s="12"/>
      <c r="M7" s="12"/>
      <c r="N7" s="12"/>
      <c r="O7" s="12"/>
      <c r="P7" s="13"/>
    </row>
    <row r="8" spans="2:16" s="3" customFormat="1" ht="25.5" x14ac:dyDescent="0.2">
      <c r="B8" s="14"/>
      <c r="C8" s="15" t="s">
        <v>5</v>
      </c>
      <c r="D8" s="16" t="s">
        <v>6</v>
      </c>
      <c r="E8" s="17" t="s">
        <v>7</v>
      </c>
      <c r="F8" s="17" t="s">
        <v>8</v>
      </c>
      <c r="G8" s="17" t="s">
        <v>9</v>
      </c>
      <c r="H8" s="18" t="s">
        <v>10</v>
      </c>
      <c r="I8" s="19" t="s">
        <v>11</v>
      </c>
      <c r="J8" s="20" t="str">
        <f>C8</f>
        <v>סה"כ</v>
      </c>
      <c r="K8" s="16" t="s">
        <v>6</v>
      </c>
      <c r="L8" s="17" t="s">
        <v>7</v>
      </c>
      <c r="M8" s="17" t="s">
        <v>12</v>
      </c>
      <c r="N8" s="17" t="s">
        <v>10</v>
      </c>
      <c r="O8" s="18" t="s">
        <v>13</v>
      </c>
      <c r="P8" s="19" t="s">
        <v>14</v>
      </c>
    </row>
    <row r="9" spans="2:16" s="3" customFormat="1" x14ac:dyDescent="0.2">
      <c r="B9" s="21"/>
      <c r="C9" s="22" t="s">
        <v>15</v>
      </c>
      <c r="D9" s="23" t="s">
        <v>16</v>
      </c>
      <c r="E9" s="23" t="s">
        <v>17</v>
      </c>
      <c r="F9" s="23" t="s">
        <v>18</v>
      </c>
      <c r="G9" s="23" t="s">
        <v>19</v>
      </c>
      <c r="H9" s="24" t="s">
        <v>20</v>
      </c>
      <c r="I9" s="25" t="s">
        <v>21</v>
      </c>
      <c r="J9" s="26" t="s">
        <v>22</v>
      </c>
      <c r="K9" s="23" t="s">
        <v>23</v>
      </c>
      <c r="L9" s="23" t="s">
        <v>24</v>
      </c>
      <c r="M9" s="27" t="s">
        <v>25</v>
      </c>
      <c r="N9" s="24" t="s">
        <v>26</v>
      </c>
      <c r="O9" s="24" t="s">
        <v>27</v>
      </c>
      <c r="P9" s="25" t="s">
        <v>28</v>
      </c>
    </row>
    <row r="10" spans="2:16" s="3" customFormat="1" ht="25.5" x14ac:dyDescent="0.2">
      <c r="B10" s="28" t="s">
        <v>29</v>
      </c>
      <c r="C10" s="29">
        <f>IF('[1]נספח א4 - G'!$D$14=0,"",'[1]נספח א4 - G'!D14/'[1]נספח א4 - G'!$D$14)</f>
        <v>1</v>
      </c>
      <c r="D10" s="29">
        <f>IF('[1]נספח א4 - G'!$D$14=0,"",'[1]נספח א4 - G'!E14/'[1]נספח א4 - G'!$D$14)</f>
        <v>0.28166666666666668</v>
      </c>
      <c r="E10" s="29">
        <f>IF('[1]נספח א4 - G'!$D$14=0,"",'[1]נספח א4 - G'!F14/'[1]נספח א4 - G'!$D$14)</f>
        <v>0.57583333333333331</v>
      </c>
      <c r="F10" s="29">
        <f>IF('[1]נספח א4 - G'!$D$14=0,"",'[1]נספח א4 - G'!G14/'[1]נספח א4 - G'!$D$14)</f>
        <v>0.06</v>
      </c>
      <c r="G10" s="29">
        <f>IF('[1]נספח א4 - G'!$D$14=0,"",'[1]נספח א4 - G'!H14/'[1]נספח א4 - G'!$D$14)</f>
        <v>1.3333333333333334E-2</v>
      </c>
      <c r="H10" s="29">
        <f>IF('[1]נספח א4 - G'!$D$14=0,"",'[1]נספח א4 - G'!I14/'[1]נספח א4 - G'!$D$14)</f>
        <v>0.03</v>
      </c>
      <c r="I10" s="29">
        <f>IF('[1]נספח א4 - G'!$D$14=0,"",'[1]נספח א4 - G'!J14/'[1]נספח א4 - G'!$D$14)</f>
        <v>3.9166666666666669E-2</v>
      </c>
      <c r="J10" s="29" t="str">
        <f>IF('[1]נספח א4 - G'!$K$14=0,"",'[1]נספח א4 - G'!K14/'[1]נספח א4 - G'!$K$14)</f>
        <v/>
      </c>
      <c r="K10" s="29" t="str">
        <f>IF('[1]נספח א4 - G'!$K$14=0,"",'[1]נספח א4 - G'!L14/'[1]נספח א4 - G'!$K$14)</f>
        <v/>
      </c>
      <c r="L10" s="29" t="str">
        <f>IF('[1]נספח א4 - G'!$K$14=0,"",'[1]נספח א4 - G'!M14/'[1]נספח א4 - G'!$K$14)</f>
        <v/>
      </c>
      <c r="M10" s="29" t="str">
        <f>IF('[1]נספח א4 - G'!$K$14=0,"",'[1]נספח א4 - G'!N14/'[1]נספח א4 - G'!$K$14)</f>
        <v/>
      </c>
      <c r="N10" s="29" t="str">
        <f>IF('[1]נספח א4 - G'!$K$14=0,"",'[1]נספח א4 - G'!O14/'[1]נספח א4 - G'!$K$14)</f>
        <v/>
      </c>
      <c r="O10" s="29" t="str">
        <f>IF('[1]נספח א4 - G'!$K$14=0,"",'[1]נספח א4 - G'!P14/'[1]נספח א4 - G'!$K$14)</f>
        <v/>
      </c>
      <c r="P10" s="30" t="str">
        <f>IF('[1]נספח א4 - G'!$K$14=0,"",'[1]נספח א4 - G'!Q14/'[1]נספח א4 - G'!$K$14)</f>
        <v/>
      </c>
    </row>
    <row r="11" spans="2:16" s="3" customFormat="1" x14ac:dyDescent="0.2">
      <c r="B11" s="2"/>
      <c r="C11" s="2"/>
      <c r="D11" s="2"/>
      <c r="E11" s="2"/>
      <c r="F11" s="2"/>
      <c r="G11" s="2"/>
      <c r="H11" s="2"/>
      <c r="I11" s="31"/>
      <c r="J11" s="2"/>
      <c r="K11" s="2"/>
      <c r="L11" s="2"/>
      <c r="M11" s="2"/>
      <c r="N11" s="2"/>
      <c r="O11" s="2"/>
      <c r="P11" s="2"/>
    </row>
    <row r="12" spans="2:16" s="3" customFormat="1" x14ac:dyDescent="0.2">
      <c r="B12" s="32" t="s">
        <v>30</v>
      </c>
      <c r="C12" s="33"/>
      <c r="D12" s="33"/>
      <c r="E12" s="33"/>
      <c r="F12" s="33"/>
      <c r="G12" s="33"/>
      <c r="H12" s="33"/>
      <c r="I12" s="33"/>
      <c r="J12" s="33"/>
      <c r="K12" s="33"/>
      <c r="L12" s="33"/>
      <c r="M12" s="33"/>
      <c r="N12" s="33"/>
      <c r="O12" s="33"/>
    </row>
    <row r="13" spans="2:16" s="3" customFormat="1" x14ac:dyDescent="0.2">
      <c r="B13" s="34" t="s">
        <v>31</v>
      </c>
      <c r="C13" s="34"/>
      <c r="D13" s="34"/>
      <c r="E13" s="34"/>
      <c r="F13" s="34"/>
      <c r="G13" s="34"/>
      <c r="H13" s="34"/>
      <c r="I13" s="34"/>
      <c r="J13" s="34"/>
      <c r="K13" s="34"/>
      <c r="L13" s="34"/>
      <c r="M13" s="34"/>
      <c r="N13" s="34"/>
      <c r="O13" s="34"/>
      <c r="P13" s="34"/>
    </row>
    <row r="14" spans="2:16" s="3" customFormat="1" x14ac:dyDescent="0.2">
      <c r="B14" s="34" t="s">
        <v>32</v>
      </c>
      <c r="C14" s="34"/>
      <c r="D14" s="34"/>
      <c r="E14" s="34"/>
      <c r="F14" s="34"/>
      <c r="G14" s="34"/>
      <c r="H14" s="34"/>
      <c r="I14" s="34"/>
      <c r="J14" s="34"/>
      <c r="K14" s="34"/>
      <c r="L14" s="34"/>
      <c r="M14" s="34"/>
      <c r="N14" s="34"/>
      <c r="O14" s="34"/>
      <c r="P14" s="34"/>
    </row>
    <row r="15" spans="2:16" s="3" customFormat="1" x14ac:dyDescent="0.2">
      <c r="B15" s="35" t="s">
        <v>33</v>
      </c>
      <c r="C15" s="35"/>
      <c r="D15" s="35"/>
      <c r="E15" s="35"/>
      <c r="F15" s="35"/>
      <c r="G15" s="35"/>
      <c r="H15" s="35"/>
      <c r="I15" s="35"/>
      <c r="J15" s="35"/>
      <c r="K15" s="35"/>
      <c r="L15" s="35"/>
      <c r="M15" s="35"/>
      <c r="N15" s="35"/>
      <c r="O15" s="35"/>
      <c r="P15" s="35"/>
    </row>
    <row r="16" spans="2:16" s="3" customFormat="1" x14ac:dyDescent="0.2">
      <c r="B16" s="36"/>
    </row>
    <row r="17" spans="3:16" s="3" customFormat="1" x14ac:dyDescent="0.2">
      <c r="C17" s="37"/>
      <c r="D17" s="37"/>
      <c r="E17" s="37"/>
      <c r="F17" s="37"/>
      <c r="G17" s="37"/>
      <c r="H17" s="37"/>
      <c r="I17" s="37"/>
      <c r="J17" s="37"/>
      <c r="K17" s="37"/>
      <c r="L17" s="37"/>
      <c r="M17" s="37"/>
      <c r="N17" s="37"/>
      <c r="O17" s="37"/>
      <c r="P17" s="37"/>
    </row>
  </sheetData>
  <mergeCells count="6">
    <mergeCell ref="B7:B9"/>
    <mergeCell ref="C7:I7"/>
    <mergeCell ref="J7:P7"/>
    <mergeCell ref="B13:P13"/>
    <mergeCell ref="B14:P14"/>
    <mergeCell ref="B15:P15"/>
  </mergeCells>
  <hyperlinks>
    <hyperlink ref="B4" location="הוראות!A1" display="חזרה"/>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7"/>
  <sheetViews>
    <sheetView rightToLeft="1" tabSelected="1" workbookViewId="0">
      <selection sqref="A1:XFD1048576"/>
    </sheetView>
  </sheetViews>
  <sheetFormatPr defaultColWidth="8" defaultRowHeight="12.75" x14ac:dyDescent="0.2"/>
  <cols>
    <col min="1" max="1" width="1.375" style="39" customWidth="1"/>
    <col min="2" max="2" width="18.375" style="2" customWidth="1"/>
    <col min="3" max="16" width="5.25" style="2" customWidth="1"/>
    <col min="17" max="23" width="5.25" style="39" customWidth="1"/>
    <col min="24" max="16384" width="8" style="39"/>
  </cols>
  <sheetData>
    <row r="1" spans="2:23" ht="18.75" x14ac:dyDescent="0.3">
      <c r="B1" s="1" t="str">
        <f>[1]הוראות!B33</f>
        <v>נספח ב5 - מדדי בקשות להעברת כספים בין קופות גמל או בין מסלולי השקעה (גמל)</v>
      </c>
    </row>
    <row r="2" spans="2:23" ht="20.25" x14ac:dyDescent="0.2">
      <c r="B2" s="4" t="str">
        <f>[1]הוראות!B13</f>
        <v>ק.ל.ע. - קרן השתלמות לעובדים סוציאליים בע"מ</v>
      </c>
    </row>
    <row r="3" spans="2:23" ht="15.75" x14ac:dyDescent="0.25">
      <c r="B3" s="5" t="str">
        <f>CONCATENATE([1]הוראות!Z13,[1]הוראות!F13)</f>
        <v>הנתונים ביחידות בודדות לשנת 2018</v>
      </c>
    </row>
    <row r="4" spans="2:23" ht="18.75" x14ac:dyDescent="0.3">
      <c r="B4" s="6" t="s">
        <v>0</v>
      </c>
      <c r="I4" s="7" t="s">
        <v>34</v>
      </c>
    </row>
    <row r="5" spans="2:23" ht="15" x14ac:dyDescent="0.2">
      <c r="B5" s="8"/>
    </row>
    <row r="6" spans="2:23" x14ac:dyDescent="0.2">
      <c r="B6" s="40"/>
    </row>
    <row r="7" spans="2:23" x14ac:dyDescent="0.2">
      <c r="B7" s="10" t="s">
        <v>2</v>
      </c>
      <c r="C7" s="11" t="s">
        <v>35</v>
      </c>
      <c r="D7" s="12"/>
      <c r="E7" s="12"/>
      <c r="F7" s="12"/>
      <c r="G7" s="12"/>
      <c r="H7" s="12"/>
      <c r="I7" s="13"/>
      <c r="J7" s="11" t="s">
        <v>36</v>
      </c>
      <c r="K7" s="12"/>
      <c r="L7" s="12"/>
      <c r="M7" s="12"/>
      <c r="N7" s="12"/>
      <c r="O7" s="12"/>
      <c r="P7" s="13"/>
      <c r="Q7" s="11" t="s">
        <v>37</v>
      </c>
      <c r="R7" s="12"/>
      <c r="S7" s="12"/>
      <c r="T7" s="12"/>
      <c r="U7" s="12"/>
      <c r="V7" s="12"/>
      <c r="W7" s="13"/>
    </row>
    <row r="8" spans="2:23" ht="38.25" x14ac:dyDescent="0.2">
      <c r="B8" s="14"/>
      <c r="C8" s="20" t="s">
        <v>5</v>
      </c>
      <c r="D8" s="17" t="s">
        <v>6</v>
      </c>
      <c r="E8" s="17" t="s">
        <v>38</v>
      </c>
      <c r="F8" s="17" t="s">
        <v>39</v>
      </c>
      <c r="G8" s="17" t="s">
        <v>40</v>
      </c>
      <c r="H8" s="18" t="s">
        <v>41</v>
      </c>
      <c r="I8" s="41" t="s">
        <v>42</v>
      </c>
      <c r="J8" s="42" t="s">
        <v>5</v>
      </c>
      <c r="K8" s="17" t="s">
        <v>43</v>
      </c>
      <c r="L8" s="17" t="s">
        <v>44</v>
      </c>
      <c r="M8" s="17" t="s">
        <v>7</v>
      </c>
      <c r="N8" s="17" t="s">
        <v>8</v>
      </c>
      <c r="O8" s="18" t="s">
        <v>9</v>
      </c>
      <c r="P8" s="41" t="s">
        <v>45</v>
      </c>
      <c r="Q8" s="42" t="s">
        <v>5</v>
      </c>
      <c r="R8" s="17" t="s">
        <v>43</v>
      </c>
      <c r="S8" s="17" t="s">
        <v>44</v>
      </c>
      <c r="T8" s="17" t="s">
        <v>7</v>
      </c>
      <c r="U8" s="17" t="s">
        <v>8</v>
      </c>
      <c r="V8" s="18" t="s">
        <v>9</v>
      </c>
      <c r="W8" s="41" t="s">
        <v>45</v>
      </c>
    </row>
    <row r="9" spans="2:23" x14ac:dyDescent="0.2">
      <c r="B9" s="21"/>
      <c r="C9" s="26" t="s">
        <v>15</v>
      </c>
      <c r="D9" s="23" t="s">
        <v>16</v>
      </c>
      <c r="E9" s="24" t="s">
        <v>17</v>
      </c>
      <c r="F9" s="23" t="s">
        <v>18</v>
      </c>
      <c r="G9" s="23" t="s">
        <v>19</v>
      </c>
      <c r="H9" s="43" t="s">
        <v>20</v>
      </c>
      <c r="I9" s="25" t="s">
        <v>21</v>
      </c>
      <c r="J9" s="27" t="s">
        <v>22</v>
      </c>
      <c r="K9" s="23" t="s">
        <v>23</v>
      </c>
      <c r="L9" s="23" t="s">
        <v>24</v>
      </c>
      <c r="M9" s="27" t="s">
        <v>25</v>
      </c>
      <c r="N9" s="23" t="s">
        <v>26</v>
      </c>
      <c r="O9" s="43" t="s">
        <v>27</v>
      </c>
      <c r="P9" s="25" t="s">
        <v>28</v>
      </c>
      <c r="Q9" s="27" t="s">
        <v>46</v>
      </c>
      <c r="R9" s="23" t="s">
        <v>47</v>
      </c>
      <c r="S9" s="24" t="s">
        <v>48</v>
      </c>
      <c r="T9" s="23" t="s">
        <v>49</v>
      </c>
      <c r="U9" s="23" t="s">
        <v>50</v>
      </c>
      <c r="V9" s="43" t="s">
        <v>51</v>
      </c>
      <c r="W9" s="25" t="s">
        <v>52</v>
      </c>
    </row>
    <row r="10" spans="2:23" ht="25.5" x14ac:dyDescent="0.2">
      <c r="B10" s="28" t="s">
        <v>29</v>
      </c>
      <c r="C10" s="29">
        <f>IF('[1]נספח א5 - G'!$D$14=0,"",'[1]נספח א5 - G'!D14/'[1]נספח א5 - G'!$D$14)</f>
        <v>1</v>
      </c>
      <c r="D10" s="29">
        <f>IF('[1]נספח א5 - G'!$D$14=0,"",'[1]נספח א5 - G'!E14/'[1]נספח א5 - G'!$D$14)</f>
        <v>2.3121387283236996E-3</v>
      </c>
      <c r="E10" s="29">
        <f>IF('[1]נספח א5 - G'!$D$14=0,"",'[1]נספח א5 - G'!F14/'[1]נספח א5 - G'!$D$14)</f>
        <v>0.88439306358381498</v>
      </c>
      <c r="F10" s="29">
        <f>IF('[1]נספח א5 - G'!$D$14=0,"",'[1]נספח א5 - G'!G14/'[1]נספח א5 - G'!$D$14)</f>
        <v>0.11098265895953757</v>
      </c>
      <c r="G10" s="29">
        <f>IF('[1]נספח א5 - G'!$D$14=0,"",'[1]נספח א5 - G'!H14/'[1]נספח א5 - G'!$D$14)</f>
        <v>1.1560693641618498E-3</v>
      </c>
      <c r="H10" s="29">
        <f>IF('[1]נספח א5 - G'!$D$14=0,"",'[1]נספח א5 - G'!I14/'[1]נספח א5 - G'!$D$14)</f>
        <v>0</v>
      </c>
      <c r="I10" s="29">
        <f>IF('[1]נספח א5 - G'!$D$14=0,"",'[1]נספח א5 - G'!J14/'[1]נספח א5 - G'!$D$14)</f>
        <v>1.1560693641618498E-3</v>
      </c>
      <c r="J10" s="29">
        <f>IF('[1]נספח א5 - G'!$K$14=0,"",'[1]נספח א5 - G'!K14/'[1]נספח א5 - G'!$K$14)</f>
        <v>1</v>
      </c>
      <c r="K10" s="29">
        <f>IF('[1]נספח א5 - G'!$K$14=0,"",'[1]נספח א5 - G'!L14/'[1]נספח א5 - G'!$K$14)</f>
        <v>0.63636363636363635</v>
      </c>
      <c r="L10" s="29">
        <f>IF('[1]נספח א5 - G'!$K$14=0,"",'[1]נספח א5 - G'!M14/'[1]נספח א5 - G'!$K$14)</f>
        <v>0</v>
      </c>
      <c r="M10" s="29">
        <f>IF('[1]נספח א5 - G'!$K$14=0,"",'[1]נספח א5 - G'!N14/'[1]נספח א5 - G'!$K$14)</f>
        <v>9.0909090909090912E-2</v>
      </c>
      <c r="N10" s="29">
        <f>IF('[1]נספח א5 - G'!$K$14=0,"",'[1]נספח א5 - G'!O14/'[1]נספח א5 - G'!$K$14)</f>
        <v>0</v>
      </c>
      <c r="O10" s="29">
        <f>IF('[1]נספח א5 - G'!$K$14=0,"",'[1]נספח א5 - G'!P14/'[1]נספח א5 - G'!$K$14)</f>
        <v>0</v>
      </c>
      <c r="P10" s="29">
        <f>IF('[1]נספח א5 - G'!$K$14=0,"",'[1]נספח א5 - G'!Q14/'[1]נספח א5 - G'!$K$14)</f>
        <v>0.27272727272727271</v>
      </c>
      <c r="Q10" s="29">
        <f>IF('[1]נספח א5 - G'!$R$14=0,"",'[1]נספח א5 - G'!R14/'[1]נספח א5 - G'!$R$14)</f>
        <v>1</v>
      </c>
      <c r="R10" s="29">
        <f>IF('[1]נספח א5 - G'!$R$14=0,"",'[1]נספח א5 - G'!S14/'[1]נספח א5 - G'!$R$14)</f>
        <v>0.2</v>
      </c>
      <c r="S10" s="29">
        <f>IF('[1]נספח א5 - G'!$R$14=0,"",'[1]נספח א5 - G'!T14/'[1]נספח א5 - G'!$R$14)</f>
        <v>0.6</v>
      </c>
      <c r="T10" s="29">
        <f>IF('[1]נספח א5 - G'!$R$14=0,"",'[1]נספח א5 - G'!U14/'[1]נספח א5 - G'!$R$14)</f>
        <v>0</v>
      </c>
      <c r="U10" s="29">
        <f>IF('[1]נספח א5 - G'!$R$14=0,"",'[1]נספח א5 - G'!V14/'[1]נספח א5 - G'!$R$14)</f>
        <v>0.2</v>
      </c>
      <c r="V10" s="29">
        <f>IF('[1]נספח א5 - G'!$R$14=0,"",'[1]נספח א5 - G'!W14/'[1]נספח א5 - G'!$R$14)</f>
        <v>0</v>
      </c>
      <c r="W10" s="30">
        <f>IF('[1]נספח א5 - G'!$R$14=0,"",'[1]נספח א5 - G'!X14/'[1]נספח א5 - G'!$R$14)</f>
        <v>0</v>
      </c>
    </row>
    <row r="12" spans="2:23" x14ac:dyDescent="0.2">
      <c r="B12" s="44" t="s">
        <v>30</v>
      </c>
      <c r="C12" s="44"/>
      <c r="D12" s="44"/>
      <c r="E12" s="44"/>
      <c r="F12" s="44"/>
      <c r="G12" s="44"/>
      <c r="H12" s="44"/>
      <c r="I12" s="44"/>
      <c r="J12" s="44"/>
      <c r="K12" s="44"/>
      <c r="L12" s="44"/>
      <c r="M12" s="44"/>
      <c r="N12" s="44"/>
      <c r="O12" s="44"/>
      <c r="P12" s="44"/>
    </row>
    <row r="13" spans="2:23" x14ac:dyDescent="0.2">
      <c r="B13" s="34" t="s">
        <v>31</v>
      </c>
      <c r="C13" s="34"/>
      <c r="D13" s="34"/>
      <c r="E13" s="34"/>
      <c r="F13" s="34"/>
      <c r="G13" s="34"/>
      <c r="H13" s="34"/>
      <c r="I13" s="34"/>
      <c r="J13" s="34"/>
      <c r="K13" s="34"/>
      <c r="L13" s="34"/>
      <c r="M13" s="34"/>
      <c r="N13" s="34"/>
      <c r="O13" s="34"/>
      <c r="P13" s="34"/>
    </row>
    <row r="14" spans="2:23" x14ac:dyDescent="0.2">
      <c r="B14" s="35" t="s">
        <v>53</v>
      </c>
      <c r="C14" s="35"/>
      <c r="D14" s="35"/>
      <c r="E14" s="35"/>
      <c r="F14" s="35"/>
      <c r="G14" s="35"/>
      <c r="H14" s="35"/>
      <c r="I14" s="35"/>
      <c r="J14" s="35"/>
      <c r="K14" s="35"/>
      <c r="L14" s="35"/>
      <c r="M14" s="35"/>
      <c r="N14" s="35"/>
      <c r="O14" s="35"/>
      <c r="P14" s="35"/>
    </row>
    <row r="15" spans="2:23" x14ac:dyDescent="0.2">
      <c r="B15" s="35" t="s">
        <v>54</v>
      </c>
      <c r="C15" s="35"/>
      <c r="D15" s="35"/>
      <c r="E15" s="35"/>
      <c r="F15" s="35"/>
      <c r="G15" s="35"/>
      <c r="H15" s="35"/>
      <c r="I15" s="35"/>
      <c r="J15" s="35"/>
      <c r="K15" s="35"/>
      <c r="L15" s="35"/>
      <c r="M15" s="35"/>
      <c r="N15" s="35"/>
      <c r="O15" s="35"/>
      <c r="P15" s="35"/>
    </row>
    <row r="16" spans="2:23" x14ac:dyDescent="0.2">
      <c r="B16" s="35" t="s">
        <v>55</v>
      </c>
      <c r="C16" s="35"/>
      <c r="D16" s="35"/>
      <c r="E16" s="35"/>
      <c r="F16" s="35"/>
      <c r="G16" s="35"/>
      <c r="H16" s="35"/>
      <c r="I16" s="35"/>
      <c r="J16" s="35"/>
      <c r="K16" s="35"/>
      <c r="L16" s="35"/>
      <c r="M16" s="35"/>
      <c r="N16" s="35"/>
      <c r="O16" s="35"/>
      <c r="P16" s="35"/>
    </row>
    <row r="17" spans="3:4" s="39" customFormat="1" x14ac:dyDescent="0.2">
      <c r="C17" s="45"/>
      <c r="D17" s="45"/>
    </row>
  </sheetData>
  <mergeCells count="9">
    <mergeCell ref="B14:P14"/>
    <mergeCell ref="B15:P15"/>
    <mergeCell ref="B16:P16"/>
    <mergeCell ref="B7:B9"/>
    <mergeCell ref="C7:I7"/>
    <mergeCell ref="J7:P7"/>
    <mergeCell ref="Q7:W7"/>
    <mergeCell ref="B12:P12"/>
    <mergeCell ref="B13:P13"/>
  </mergeCells>
  <hyperlinks>
    <hyperlink ref="B4" location="הוראות!A1" display="חזרה"/>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נספח ב4</vt:lpstr>
      <vt:lpstr>נספח ב5</vt:lpstr>
      <vt:lpstr>גיליון3</vt:lpstr>
    </vt:vector>
  </TitlesOfParts>
  <Company>Mataf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כהן נטלי</dc:creator>
  <cp:lastModifiedBy>כהן נטלי</cp:lastModifiedBy>
  <dcterms:created xsi:type="dcterms:W3CDTF">2019-02-17T07:20:02Z</dcterms:created>
  <dcterms:modified xsi:type="dcterms:W3CDTF">2019-02-17T07:33:50Z</dcterms:modified>
</cp:coreProperties>
</file>